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IO\OSI\Investice ORI\SMLOUVY OIČ\AKCE\GJ_Výměna redukčních stanic mediciálních plynů\1. Zadávací dokumentace\Příloha č. 2 k vzoru smlouvy\"/>
    </mc:Choice>
  </mc:AlternateContent>
  <xr:revisionPtr revIDLastSave="0" documentId="13_ncr:1_{8DD6475C-B4A4-4858-9813-340361833060}" xr6:coauthVersionLast="47" xr6:coauthVersionMax="47" xr10:uidLastSave="{00000000-0000-0000-0000-000000000000}"/>
  <bookViews>
    <workbookView xWindow="-28920" yWindow="-120" windowWidth="29040" windowHeight="15720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1 01 Pol" sheetId="12" r:id="rId4"/>
    <sheet name="01 02 Pol" sheetId="13" r:id="rId5"/>
    <sheet name="01 03 Pol" sheetId="14" r:id="rId6"/>
  </sheets>
  <externalReferences>
    <externalReference r:id="rId7"/>
  </externalReferences>
  <definedNames>
    <definedName name="CelkemDPHVypocet" localSheetId="1">Stavba!#REF!</definedName>
    <definedName name="CenaCelkem">Stavba!$G$29</definedName>
    <definedName name="CenaCelkemBezDPH">Stavba!$G$28</definedName>
    <definedName name="CenaCelkemVypocet" localSheetId="1">Stavba!#REF!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_xlnm.Print_Titles" localSheetId="4">'01 02 Pol'!$1:$7</definedName>
    <definedName name="_xlnm.Print_Titles" localSheetId="5">'01 03 Pol'!$1:$7</definedName>
    <definedName name="oadresa">Stavba!$D$6</definedName>
    <definedName name="Objednatel" localSheetId="1">Stavba!$D$5</definedName>
    <definedName name="Objekt" localSheetId="1">Stavba!#REF!</definedName>
    <definedName name="_xlnm.Print_Area" localSheetId="3">'01 01 Pol'!$A$1:$G$37</definedName>
    <definedName name="_xlnm.Print_Area" localSheetId="4">'01 02 Pol'!$A$1:$G$40</definedName>
    <definedName name="_xlnm.Print_Area" localSheetId="5">'01 03 Pol'!$A$1:$G$37</definedName>
    <definedName name="_xlnm.Print_Area" localSheetId="1">Stavba!$A$1:$J$36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Stavba!#REF!</definedName>
    <definedName name="ZakladDPHZakl">Stavba!$G$25</definedName>
    <definedName name="ZakladDPHZaklVypocet" localSheetId="1">Stavba!#REF!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5" i="14" l="1"/>
  <c r="G34" i="14"/>
  <c r="G33" i="14"/>
  <c r="G32" i="14"/>
  <c r="G31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7" i="14"/>
  <c r="G13" i="14"/>
  <c r="G9" i="14"/>
  <c r="G38" i="13"/>
  <c r="G37" i="13"/>
  <c r="G36" i="13"/>
  <c r="G35" i="13"/>
  <c r="G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20" i="13"/>
  <c r="G18" i="13"/>
  <c r="G9" i="13"/>
  <c r="G35" i="12"/>
  <c r="G34" i="12"/>
  <c r="G33" i="12"/>
  <c r="G32" i="12"/>
  <c r="G31" i="12"/>
  <c r="G30" i="12"/>
  <c r="G29" i="12"/>
  <c r="G28" i="12"/>
  <c r="G27" i="12"/>
  <c r="G26" i="12"/>
  <c r="G17" i="12"/>
  <c r="G9" i="12"/>
  <c r="AI25" i="12"/>
  <c r="AI16" i="12"/>
  <c r="J28" i="1"/>
  <c r="J26" i="1"/>
  <c r="J23" i="1"/>
  <c r="J24" i="1"/>
  <c r="J25" i="1"/>
  <c r="J27" i="1"/>
  <c r="E24" i="1"/>
  <c r="E26" i="1"/>
  <c r="G8" i="14" l="1"/>
  <c r="G8" i="13"/>
  <c r="G8" i="12"/>
  <c r="I18" i="1" l="1"/>
  <c r="I21" i="1" s="1"/>
  <c r="G25" i="1" s="1"/>
  <c r="G2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<sst xmlns="http://schemas.openxmlformats.org/spreadsheetml/2006/main" count="363" uniqueCount="135">
  <si>
    <t>%</t>
  </si>
  <si>
    <t>Za zhotovitele</t>
  </si>
  <si>
    <t>Za objednatele</t>
  </si>
  <si>
    <t>Zaokrouhlení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</si>
  <si>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</si>
  <si>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</si>
  <si>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</si>
  <si>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</si>
  <si>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</si>
  <si>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</si>
  <si>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</si>
  <si>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</si>
  <si>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</si>
  <si>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</si>
  <si>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</si>
  <si>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</si>
  <si>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</si>
  <si>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</si>
  <si>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</si>
  <si>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</si>
  <si>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</si>
  <si>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</si>
  <si>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</si>
  <si>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</si>
  <si>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</si>
  <si>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</si>
  <si>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</si>
  <si>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</si>
  <si>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</si>
  <si>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</si>
  <si>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#RTSROZP#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</si>
  <si>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</si>
  <si>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</si>
  <si>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</si>
  <si>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240283</t>
  </si>
  <si>
    <t xml:space="preserve">FN Brno </t>
  </si>
  <si>
    <t>Fakultní nemocnice Brno</t>
  </si>
  <si>
    <t>Jihlavská  20</t>
  </si>
  <si>
    <t>Brno</t>
  </si>
  <si>
    <t>62500</t>
  </si>
  <si>
    <t>65269705</t>
  </si>
  <si>
    <t>CZ65269705</t>
  </si>
  <si>
    <t>01</t>
  </si>
  <si>
    <t>PMDV</t>
  </si>
  <si>
    <t>redukční stanice</t>
  </si>
  <si>
    <t>02</t>
  </si>
  <si>
    <t>zdrojová stanice CO2</t>
  </si>
  <si>
    <t>03</t>
  </si>
  <si>
    <t>zdrojová stanice N2O</t>
  </si>
  <si>
    <t>CZK</t>
  </si>
  <si>
    <t>804</t>
  </si>
  <si>
    <t>Rozvody medicinálních plynů</t>
  </si>
  <si>
    <t>841D</t>
  </si>
  <si>
    <t>Lahvové zdroje- N2O</t>
  </si>
  <si>
    <t>841E</t>
  </si>
  <si>
    <t>Lahvové zdroje- CO2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</si>
  <si>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</si>
  <si>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</si>
  <si>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</si>
  <si>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</si>
  <si>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</si>
  <si>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</si>
  <si>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</si>
  <si>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</si>
  <si>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</si>
  <si>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</si>
  <si>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</si>
  <si>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</si>
  <si>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DPH</t>
  </si>
  <si>
    <t>Díl:</t>
  </si>
  <si>
    <t>DIL</t>
  </si>
  <si>
    <t xml:space="preserve">D+M Redukční stanice zdvojená pro O2 360 m3/hod </t>
  </si>
  <si>
    <t>ks</t>
  </si>
  <si>
    <t>POL1_</t>
  </si>
  <si>
    <t>- nominální průtok 360m3/hod.</t>
  </si>
  <si>
    <t>POP</t>
  </si>
  <si>
    <t>- nominální vstupní tlak 20bar</t>
  </si>
  <si>
    <t>- nominální výstupní tlak ( rozsah nastavení 0,5-6bar )</t>
  </si>
  <si>
    <t>- pojistný ventil 6,8 bar</t>
  </si>
  <si>
    <t>- umístění budova L, náhrada RS4</t>
  </si>
  <si>
    <t>- na výstupu manometr + kulový kohout pod snímač</t>
  </si>
  <si>
    <t>- na výstupu 1x záložní kulový kohout + zátka ( záložní kulový kohout bude sloužit pro napojení budoucího potrubí - rekonstrukce stoupacích potrubí )</t>
  </si>
  <si>
    <t>D+M Redukční stanice zdvojená pro O2 200 m3/hod</t>
  </si>
  <si>
    <t>- nominální průtok 200m3/hod.</t>
  </si>
  <si>
    <t>- umístění budova L, náhrada RS2, RS1</t>
  </si>
  <si>
    <t>- umístění budova B, E</t>
  </si>
  <si>
    <t>D+M Kohout kulový R 253 6/4" vč. šr.</t>
  </si>
  <si>
    <t>D+M Trubka Cu průměr 42x1,5</t>
  </si>
  <si>
    <t>m</t>
  </si>
  <si>
    <t>D+M Tvarovky Cu pr. 42</t>
  </si>
  <si>
    <t xml:space="preserve">ks    </t>
  </si>
  <si>
    <t>D+M Pájka Ag 45 + pasta</t>
  </si>
  <si>
    <t>kg</t>
  </si>
  <si>
    <t>D+M Objímka 5/4", (pr.40-46)</t>
  </si>
  <si>
    <t>Značení potrubních rozvodů (na bm potrubí)</t>
  </si>
  <si>
    <t>Vedení montážních prací</t>
  </si>
  <si>
    <t>kpl</t>
  </si>
  <si>
    <t>Tlaková zkouška závěrečná</t>
  </si>
  <si>
    <t>Výchozí revize rozvodů MP</t>
  </si>
  <si>
    <t>Dopravné</t>
  </si>
  <si>
    <t>POL13_0</t>
  </si>
  <si>
    <t>END</t>
  </si>
  <si>
    <t xml:space="preserve">D+M Zdroj lahvový pro CO2 35 m3/hod </t>
  </si>
  <si>
    <t>- nominální průtok 35m3/hod.</t>
  </si>
  <si>
    <t>- pneumatické přepínání</t>
  </si>
  <si>
    <t>- pro 2+2 lahve</t>
  </si>
  <si>
    <t>- kontaktní manometry</t>
  </si>
  <si>
    <t>- integrovaná skříň redukční dvouokruhová (35m3/hod)</t>
  </si>
  <si>
    <t>- nominální vstupní tlak 200bar</t>
  </si>
  <si>
    <t>- umístění budova Z, kopelit</t>
  </si>
  <si>
    <t>D+M Lahvový zdroj medicinálních plynů rezervní 35m3/hod.</t>
  </si>
  <si>
    <t>- pro 2lahve</t>
  </si>
  <si>
    <t>D+M Sběrnice pro 2 lahve</t>
  </si>
  <si>
    <t>D+M Držák lahví s kotvením pro 2 lahve</t>
  </si>
  <si>
    <t>D+M Vysokotlaká spirála</t>
  </si>
  <si>
    <t>D+M Manometr d.100 0-1MPa</t>
  </si>
  <si>
    <t>D+M Signalizace zdroje, výstup pro GSM modul</t>
  </si>
  <si>
    <t>D+M Pager pro zasílání SMS zpráv</t>
  </si>
  <si>
    <t>D+M Čidlo snímání koncentrace CO2 v místnosti</t>
  </si>
  <si>
    <t>D+M Vyhodnocovací skříň snímání koncentrace CO2</t>
  </si>
  <si>
    <t>kus</t>
  </si>
  <si>
    <t>D+M Signalizační maják před vstupními dveřmi</t>
  </si>
  <si>
    <t>D+M Elektro, kabeláž silnoproud, slaboproud</t>
  </si>
  <si>
    <t>D+M Trubka Cu průměr 22x1</t>
  </si>
  <si>
    <t>D+M Tvarovky Cu pr. 22</t>
  </si>
  <si>
    <t>D+M Objímka 3/8", (pr.17-19)</t>
  </si>
  <si>
    <t>Výchozí revize elektro</t>
  </si>
  <si>
    <t xml:space="preserve">D+M Přesun, úprava zdroj lahvový pro N2O 35 m3/hod </t>
  </si>
  <si>
    <t>- bude použit stávající zdroj z psychiatrie</t>
  </si>
  <si>
    <t>- umístění budova 13</t>
  </si>
  <si>
    <t>D+M Přesun, úprava lahvový zdroj medicinálních plynů rezervní 35m3/hod.</t>
  </si>
  <si>
    <t>D+M Čidlo snímání snížené koncentrace O2 v místnosti</t>
  </si>
  <si>
    <t>D+M Vyhodnocovací skříň snímání snížené koncentrace O2</t>
  </si>
  <si>
    <t>Položkový rozpočet stavby</t>
  </si>
  <si>
    <t>Výměna redukčních stanic a opravy rozvodů medicinálních plynů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</si>
</sst>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6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9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7" fillId="0" borderId="1" xfId="0" applyFont="1" applyBorder="1"/>
    <xf numFmtId="0" fontId="7" fillId="0" borderId="0" xfId="0" applyFont="1"/>
    <xf numFmtId="0" fontId="7" fillId="0" borderId="0" xfId="0" applyFont="1" applyAlignment="1">
      <alignment horizontal="left" vertical="center"/>
    </xf>
    <xf numFmtId="0" fontId="7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7" fillId="0" borderId="2" xfId="0" applyFont="1" applyBorder="1" applyAlignment="1">
      <alignment horizontal="right"/>
    </xf>
    <xf numFmtId="0" fontId="7" fillId="0" borderId="6" xfId="0" applyFont="1" applyBorder="1" applyAlignment="1">
      <alignment vertical="top"/>
    </xf>
    <xf numFmtId="14" fontId="7" fillId="0" borderId="6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left" vertical="center" indent="1"/>
    </xf>
    <xf numFmtId="0" fontId="7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7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7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7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7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7" fillId="0" borderId="0" xfId="0" applyFont="1" applyAlignment="1">
      <alignment vertical="center" wrapText="1"/>
    </xf>
    <xf numFmtId="0" fontId="7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7" fillId="0" borderId="18" xfId="0" applyFont="1" applyBorder="1" applyAlignment="1">
      <alignment horizontal="left" vertical="top" wrapText="1"/>
    </xf>
    <xf numFmtId="0" fontId="7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wrapText="1"/>
    </xf>
    <xf numFmtId="1" fontId="7" fillId="0" borderId="12" xfId="0" applyNumberFormat="1" applyFont="1" applyBorder="1" applyAlignment="1">
      <alignment horizontal="right" vertical="center" wrapText="1"/>
    </xf>
    <xf numFmtId="1" fontId="7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7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7" fillId="0" borderId="6" xfId="0" applyFont="1" applyBorder="1" applyAlignment="1">
      <alignment vertical="top" wrapText="1"/>
    </xf>
    <xf numFmtId="0" fontId="7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8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7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7" fillId="3" borderId="6" xfId="0" applyFont="1" applyFill="1" applyBorder="1" applyAlignment="1">
      <alignment horizontal="left" vertical="center" wrapText="1"/>
    </xf>
    <xf numFmtId="49" fontId="7" fillId="0" borderId="6" xfId="0" applyNumberFormat="1" applyFont="1" applyBorder="1" applyAlignment="1">
      <alignment horizontal="left" vertical="center" wrapText="1"/>
    </xf>
    <xf numFmtId="49" fontId="7" fillId="0" borderId="0" xfId="0" applyNumberFormat="1" applyFont="1" applyAlignment="1">
      <alignment horizontal="left" vertical="center"/>
    </xf>
    <xf numFmtId="4" fontId="0" fillId="0" borderId="0" xfId="0" applyNumberFormat="1"/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7" fillId="3" borderId="13" xfId="0" applyNumberFormat="1" applyFont="1" applyFill="1" applyBorder="1" applyAlignment="1">
      <alignment horizontal="left" vertical="center"/>
    </xf>
    <xf numFmtId="49" fontId="0" fillId="0" borderId="0" xfId="0" applyNumberFormat="1"/>
    <xf numFmtId="164" fontId="0" fillId="0" borderId="0" xfId="0" applyNumberFormat="1"/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13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3" fillId="0" borderId="0" xfId="0" applyFont="1" applyBorder="1" applyAlignment="1">
      <alignment vertical="top"/>
    </xf>
    <xf numFmtId="49" fontId="13" fillId="0" borderId="0" xfId="0" applyNumberFormat="1" applyFont="1" applyBorder="1" applyAlignment="1">
      <alignment vertical="top"/>
    </xf>
    <xf numFmtId="0" fontId="7" fillId="3" borderId="26" xfId="0" applyFont="1" applyFill="1" applyBorder="1" applyAlignment="1">
      <alignment vertical="top"/>
    </xf>
    <xf numFmtId="49" fontId="7" fillId="3" borderId="18" xfId="0" applyNumberFormat="1" applyFont="1" applyFill="1" applyBorder="1" applyAlignment="1">
      <alignment vertical="top"/>
    </xf>
    <xf numFmtId="0" fontId="7" fillId="3" borderId="18" xfId="0" applyFont="1" applyFill="1" applyBorder="1" applyAlignment="1">
      <alignment horizontal="center" vertical="top" shrinkToFit="1"/>
    </xf>
    <xf numFmtId="165" fontId="7" fillId="3" borderId="18" xfId="0" applyNumberFormat="1" applyFont="1" applyFill="1" applyBorder="1" applyAlignment="1">
      <alignment vertical="top" shrinkToFit="1"/>
    </xf>
    <xf numFmtId="4" fontId="7" fillId="3" borderId="18" xfId="0" applyNumberFormat="1" applyFont="1" applyFill="1" applyBorder="1" applyAlignment="1">
      <alignment vertical="top" shrinkToFit="1"/>
    </xf>
    <xf numFmtId="4" fontId="7" fillId="3" borderId="27" xfId="0" applyNumberFormat="1" applyFont="1" applyFill="1" applyBorder="1" applyAlignment="1">
      <alignment vertical="top" shrinkToFit="1"/>
    </xf>
    <xf numFmtId="0" fontId="13" fillId="0" borderId="28" xfId="0" applyFont="1" applyBorder="1" applyAlignment="1">
      <alignment vertical="top"/>
    </xf>
    <xf numFmtId="49" fontId="13" fillId="0" borderId="29" xfId="0" applyNumberFormat="1" applyFont="1" applyBorder="1" applyAlignment="1">
      <alignment vertical="top"/>
    </xf>
    <xf numFmtId="0" fontId="13" fillId="0" borderId="29" xfId="0" applyFont="1" applyBorder="1" applyAlignment="1">
      <alignment horizontal="center" vertical="top" shrinkToFit="1"/>
    </xf>
    <xf numFmtId="165" fontId="13" fillId="0" borderId="29" xfId="0" applyNumberFormat="1" applyFont="1" applyBorder="1" applyAlignment="1">
      <alignment vertical="top" shrinkToFit="1"/>
    </xf>
    <xf numFmtId="4" fontId="13" fillId="0" borderId="29" xfId="0" applyNumberFormat="1" applyFont="1" applyBorder="1" applyAlignment="1">
      <alignment vertical="top" shrinkToFit="1"/>
    </xf>
    <xf numFmtId="4" fontId="13" fillId="0" borderId="30" xfId="0" applyNumberFormat="1" applyFont="1" applyBorder="1" applyAlignment="1">
      <alignment vertical="top" shrinkToFit="1"/>
    </xf>
    <xf numFmtId="0" fontId="15" fillId="0" borderId="0" xfId="0" applyNumberFormat="1" applyFont="1" applyAlignment="1">
      <alignment wrapText="1"/>
    </xf>
    <xf numFmtId="0" fontId="13" fillId="0" borderId="31" xfId="0" applyFont="1" applyBorder="1" applyAlignment="1">
      <alignment vertical="top"/>
    </xf>
    <xf numFmtId="49" fontId="13" fillId="0" borderId="32" xfId="0" applyNumberFormat="1" applyFont="1" applyBorder="1" applyAlignment="1">
      <alignment vertical="top"/>
    </xf>
    <xf numFmtId="0" fontId="13" fillId="0" borderId="32" xfId="0" applyFont="1" applyBorder="1" applyAlignment="1">
      <alignment horizontal="center" vertical="top" shrinkToFit="1"/>
    </xf>
    <xf numFmtId="165" fontId="13" fillId="0" borderId="32" xfId="0" applyNumberFormat="1" applyFont="1" applyBorder="1" applyAlignment="1">
      <alignment vertical="top" shrinkToFit="1"/>
    </xf>
    <xf numFmtId="4" fontId="13" fillId="0" borderId="32" xfId="0" applyNumberFormat="1" applyFont="1" applyBorder="1" applyAlignment="1">
      <alignment vertical="top" shrinkToFit="1"/>
    </xf>
    <xf numFmtId="4" fontId="13" fillId="0" borderId="33" xfId="0" applyNumberFormat="1" applyFont="1" applyBorder="1" applyAlignment="1">
      <alignment vertical="top" shrinkToFit="1"/>
    </xf>
    <xf numFmtId="49" fontId="7" fillId="3" borderId="18" xfId="0" applyNumberFormat="1" applyFont="1" applyFill="1" applyBorder="1" applyAlignment="1">
      <alignment horizontal="left" vertical="top" wrapText="1"/>
    </xf>
    <xf numFmtId="49" fontId="13" fillId="0" borderId="29" xfId="0" applyNumberFormat="1" applyFont="1" applyBorder="1" applyAlignment="1">
      <alignment horizontal="left" vertical="top" wrapText="1"/>
    </xf>
    <xf numFmtId="49" fontId="13" fillId="0" borderId="3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 wrapText="1"/>
    </xf>
    <xf numFmtId="4" fontId="9" fillId="0" borderId="15" xfId="0" applyNumberFormat="1" applyFont="1" applyBorder="1" applyAlignment="1">
      <alignment horizontal="right" vertical="center"/>
    </xf>
    <xf numFmtId="4" fontId="9" fillId="0" borderId="12" xfId="0" applyNumberFormat="1" applyFont="1" applyBorder="1" applyAlignment="1">
      <alignment horizontal="right" vertical="center"/>
    </xf>
    <xf numFmtId="4" fontId="9" fillId="0" borderId="15" xfId="0" applyNumberFormat="1" applyFont="1" applyBorder="1" applyAlignment="1">
      <alignment vertical="center"/>
    </xf>
    <xf numFmtId="4" fontId="9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9" fillId="0" borderId="15" xfId="0" applyNumberFormat="1" applyFont="1" applyBorder="1" applyAlignment="1">
      <alignment horizontal="right" vertical="center" indent="1"/>
    </xf>
    <xf numFmtId="4" fontId="9" fillId="0" borderId="16" xfId="0" applyNumberFormat="1" applyFont="1" applyBorder="1" applyAlignment="1">
      <alignment horizontal="right" vertical="center" indent="1"/>
    </xf>
    <xf numFmtId="4" fontId="10" fillId="3" borderId="7" xfId="0" applyNumberFormat="1" applyFont="1" applyFill="1" applyBorder="1" applyAlignment="1">
      <alignment horizontal="right" vertical="center"/>
    </xf>
    <xf numFmtId="2" fontId="10" fillId="3" borderId="7" xfId="0" applyNumberFormat="1" applyFont="1" applyFill="1" applyBorder="1" applyAlignment="1">
      <alignment horizontal="right" vertical="center"/>
    </xf>
    <xf numFmtId="0" fontId="7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7" fillId="0" borderId="0" xfId="0" applyNumberFormat="1" applyFont="1" applyAlignment="1">
      <alignment horizontal="left" vertical="center"/>
    </xf>
    <xf numFmtId="0" fontId="7" fillId="3" borderId="6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49" fontId="7" fillId="0" borderId="6" xfId="0" applyNumberFormat="1" applyFon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7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7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9" fillId="0" borderId="10" xfId="0" applyNumberFormat="1" applyFont="1" applyBorder="1" applyAlignment="1">
      <alignment horizontal="right" vertical="center"/>
    </xf>
    <xf numFmtId="4" fontId="9" fillId="0" borderId="6" xfId="0" applyNumberFormat="1" applyFont="1" applyBorder="1" applyAlignment="1">
      <alignment horizontal="right" vertical="center"/>
    </xf>
    <xf numFmtId="4" fontId="9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7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7" fillId="0" borderId="18" xfId="0" applyNumberFormat="1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9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4" fillId="0" borderId="0" xfId="0" applyNumberFormat="1" applyFont="1" applyBorder="1" applyAlignment="1">
      <alignment horizontal="left" vertical="top" wrapText="1"/>
    </xf>
    <xf numFmtId="0" fontId="14" fillId="0" borderId="0" xfId="0" applyNumberFormat="1" applyFont="1" applyBorder="1" applyAlignment="1">
      <alignment vertical="top" wrapText="1"/>
    </xf>
    <xf numFmtId="0" fontId="14" fillId="0" borderId="18" xfId="0" applyNumberFormat="1" applyFont="1" applyBorder="1" applyAlignment="1">
      <alignment horizontal="left" vertical="top" wrapText="1"/>
    </xf>
    <xf numFmtId="0" fontId="14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31</v>
      </c>
    </row>
    <row r="2" spans="1:7" ht="57.75" customHeight="1" x14ac:dyDescent="0.2">
      <c r="A2" s="134" t="s">
        <v>32</v>
      </c>
      <c r="B2" s="134"/>
      <c r="C2" s="134"/>
      <c r="D2" s="134"/>
      <c r="E2" s="134"/>
      <c r="F2" s="134"/>
      <c r="G2" s="13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  <headerFooter>
    <oddHeader>&amp;L&amp;"Arial"&amp;10&amp;KFF8F1F Internal&amp;1#_x000D_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39"/>
  <sheetViews>
    <sheetView showGridLines="0" tabSelected="1" topLeftCell="B16" zoomScaleNormal="100" zoomScaleSheetLayoutView="75" workbookViewId="0">
      <selection activeCell="M17" sqref="M17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30</v>
      </c>
      <c r="B1" s="162" t="s">
        <v>133</v>
      </c>
      <c r="C1" s="163"/>
      <c r="D1" s="163"/>
      <c r="E1" s="163"/>
      <c r="F1" s="163"/>
      <c r="G1" s="163"/>
      <c r="H1" s="163"/>
      <c r="I1" s="163"/>
      <c r="J1" s="164"/>
    </row>
    <row r="2" spans="1:15" ht="36" customHeight="1" x14ac:dyDescent="0.2">
      <c r="A2" s="2"/>
      <c r="B2" s="76" t="s">
        <v>18</v>
      </c>
      <c r="C2" s="77"/>
      <c r="D2" s="78" t="s">
        <v>34</v>
      </c>
      <c r="E2" s="168" t="s">
        <v>134</v>
      </c>
      <c r="F2" s="169"/>
      <c r="G2" s="169"/>
      <c r="H2" s="169"/>
      <c r="I2" s="169"/>
      <c r="J2" s="170"/>
      <c r="O2" s="1"/>
    </row>
    <row r="3" spans="1:15" ht="27" hidden="1" customHeight="1" x14ac:dyDescent="0.2">
      <c r="A3" s="2"/>
      <c r="B3" s="79"/>
      <c r="C3" s="77"/>
      <c r="D3" s="80"/>
      <c r="E3" s="171"/>
      <c r="F3" s="172"/>
      <c r="G3" s="172"/>
      <c r="H3" s="172"/>
      <c r="I3" s="172"/>
      <c r="J3" s="173"/>
    </row>
    <row r="4" spans="1:15" ht="23.25" customHeight="1" x14ac:dyDescent="0.2">
      <c r="A4" s="2"/>
      <c r="B4" s="81"/>
      <c r="C4" s="82"/>
      <c r="D4" s="83"/>
      <c r="E4" s="152"/>
      <c r="F4" s="152"/>
      <c r="G4" s="152"/>
      <c r="H4" s="152"/>
      <c r="I4" s="152"/>
      <c r="J4" s="153"/>
    </row>
    <row r="5" spans="1:15" ht="24" customHeight="1" x14ac:dyDescent="0.2">
      <c r="A5" s="2"/>
      <c r="B5" s="31" t="s">
        <v>17</v>
      </c>
      <c r="D5" s="156" t="s">
        <v>36</v>
      </c>
      <c r="E5" s="157"/>
      <c r="F5" s="157"/>
      <c r="G5" s="157"/>
      <c r="H5" s="18" t="s">
        <v>33</v>
      </c>
      <c r="I5" s="85" t="s">
        <v>40</v>
      </c>
      <c r="J5" s="8"/>
    </row>
    <row r="6" spans="1:15" ht="15.75" customHeight="1" x14ac:dyDescent="0.2">
      <c r="A6" s="2"/>
      <c r="B6" s="28"/>
      <c r="C6" s="55"/>
      <c r="D6" s="158" t="s">
        <v>37</v>
      </c>
      <c r="E6" s="159"/>
      <c r="F6" s="159"/>
      <c r="G6" s="159"/>
      <c r="H6" s="18" t="s">
        <v>28</v>
      </c>
      <c r="I6" s="85" t="s">
        <v>41</v>
      </c>
      <c r="J6" s="8"/>
    </row>
    <row r="7" spans="1:15" ht="15.75" customHeight="1" x14ac:dyDescent="0.2">
      <c r="A7" s="2"/>
      <c r="B7" s="29"/>
      <c r="C7" s="56"/>
      <c r="D7" s="84" t="s">
        <v>39</v>
      </c>
      <c r="E7" s="160" t="s">
        <v>38</v>
      </c>
      <c r="F7" s="161"/>
      <c r="G7" s="161"/>
      <c r="H7" s="24"/>
      <c r="I7" s="23"/>
      <c r="J7" s="34"/>
    </row>
    <row r="8" spans="1:15" ht="24" hidden="1" customHeight="1" x14ac:dyDescent="0.2">
      <c r="A8" s="2"/>
      <c r="B8" s="31" t="s">
        <v>15</v>
      </c>
      <c r="D8" s="51"/>
      <c r="H8" s="18" t="s">
        <v>33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28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14</v>
      </c>
      <c r="D11" s="175"/>
      <c r="E11" s="175"/>
      <c r="F11" s="175"/>
      <c r="G11" s="175"/>
      <c r="H11" s="18" t="s">
        <v>33</v>
      </c>
      <c r="I11" s="85"/>
      <c r="J11" s="8"/>
    </row>
    <row r="12" spans="1:15" ht="15.75" customHeight="1" x14ac:dyDescent="0.2">
      <c r="A12" s="2"/>
      <c r="B12" s="28"/>
      <c r="C12" s="55"/>
      <c r="D12" s="151"/>
      <c r="E12" s="151"/>
      <c r="F12" s="151"/>
      <c r="G12" s="151"/>
      <c r="H12" s="18" t="s">
        <v>28</v>
      </c>
      <c r="I12" s="22"/>
      <c r="J12" s="8"/>
    </row>
    <row r="13" spans="1:15" ht="15.75" customHeight="1" x14ac:dyDescent="0.2">
      <c r="A13" s="2"/>
      <c r="B13" s="29"/>
      <c r="C13" s="56"/>
      <c r="D13" s="84"/>
      <c r="E13" s="154"/>
      <c r="F13" s="155"/>
      <c r="G13" s="155"/>
      <c r="H13" s="19"/>
      <c r="I13" s="23"/>
      <c r="J13" s="34"/>
    </row>
    <row r="14" spans="1:15" ht="24" customHeight="1" x14ac:dyDescent="0.2">
      <c r="A14" s="2"/>
      <c r="B14" s="43" t="s">
        <v>16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26</v>
      </c>
      <c r="C15" s="61"/>
      <c r="D15" s="54"/>
      <c r="E15" s="174"/>
      <c r="F15" s="174"/>
      <c r="G15" s="176"/>
      <c r="H15" s="176"/>
      <c r="I15" s="176" t="s">
        <v>25</v>
      </c>
      <c r="J15" s="177"/>
    </row>
    <row r="16" spans="1:15" ht="23.25" customHeight="1" x14ac:dyDescent="0.2">
      <c r="A16" s="97" t="s">
        <v>20</v>
      </c>
      <c r="B16" s="38" t="s">
        <v>20</v>
      </c>
      <c r="C16" s="62"/>
      <c r="D16" s="63"/>
      <c r="E16" s="140"/>
      <c r="F16" s="141"/>
      <c r="G16" s="140"/>
      <c r="H16" s="141"/>
      <c r="I16" s="140">
        <v>0</v>
      </c>
      <c r="J16" s="142"/>
    </row>
    <row r="17" spans="1:10" ht="23.25" customHeight="1" x14ac:dyDescent="0.2">
      <c r="A17" s="97" t="s">
        <v>21</v>
      </c>
      <c r="B17" s="38" t="s">
        <v>21</v>
      </c>
      <c r="C17" s="62"/>
      <c r="D17" s="63"/>
      <c r="E17" s="140"/>
      <c r="F17" s="141"/>
      <c r="G17" s="140"/>
      <c r="H17" s="141"/>
      <c r="I17" s="140">
        <v>0</v>
      </c>
      <c r="J17" s="142"/>
    </row>
    <row r="18" spans="1:10" ht="23.25" customHeight="1" x14ac:dyDescent="0.2">
      <c r="A18" s="97" t="s">
        <v>22</v>
      </c>
      <c r="B18" s="38" t="s">
        <v>22</v>
      </c>
      <c r="C18" s="62"/>
      <c r="D18" s="63"/>
      <c r="E18" s="140"/>
      <c r="F18" s="141"/>
      <c r="G18" s="140"/>
      <c r="H18" s="141"/>
      <c r="I18" s="140">
        <f>'01 01 Pol'!G8+'01 02 Pol'!G8+'01 03 Pol'!G8</f>
        <v>0</v>
      </c>
      <c r="J18" s="142"/>
    </row>
    <row r="19" spans="1:10" ht="23.25" customHeight="1" x14ac:dyDescent="0.2">
      <c r="A19" s="97" t="s">
        <v>56</v>
      </c>
      <c r="B19" s="38" t="s">
        <v>23</v>
      </c>
      <c r="C19" s="62"/>
      <c r="D19" s="63"/>
      <c r="E19" s="140"/>
      <c r="F19" s="141"/>
      <c r="G19" s="140"/>
      <c r="H19" s="141"/>
      <c r="I19" s="140">
        <v>0</v>
      </c>
      <c r="J19" s="142"/>
    </row>
    <row r="20" spans="1:10" ht="23.25" customHeight="1" x14ac:dyDescent="0.2">
      <c r="A20" s="97" t="s">
        <v>57</v>
      </c>
      <c r="B20" s="38" t="s">
        <v>24</v>
      </c>
      <c r="C20" s="62"/>
      <c r="D20" s="63"/>
      <c r="E20" s="140"/>
      <c r="F20" s="141"/>
      <c r="G20" s="140"/>
      <c r="H20" s="141"/>
      <c r="I20" s="140">
        <v>0</v>
      </c>
      <c r="J20" s="142"/>
    </row>
    <row r="21" spans="1:10" ht="23.25" customHeight="1" x14ac:dyDescent="0.2">
      <c r="A21" s="2"/>
      <c r="B21" s="48" t="s">
        <v>25</v>
      </c>
      <c r="C21" s="64"/>
      <c r="D21" s="65"/>
      <c r="E21" s="143"/>
      <c r="F21" s="178"/>
      <c r="G21" s="143"/>
      <c r="H21" s="178"/>
      <c r="I21" s="143">
        <f>SUM(I16:J20)</f>
        <v>0</v>
      </c>
      <c r="J21" s="144"/>
    </row>
    <row r="22" spans="1:10" ht="33" customHeight="1" x14ac:dyDescent="0.2">
      <c r="A22" s="2"/>
      <c r="B22" s="42" t="s">
        <v>27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10</v>
      </c>
      <c r="C23" s="62"/>
      <c r="D23" s="63"/>
      <c r="E23" s="67">
        <v>15</v>
      </c>
      <c r="F23" s="39" t="s">
        <v>0</v>
      </c>
      <c r="G23" s="138">
        <v>0</v>
      </c>
      <c r="H23" s="139"/>
      <c r="I23" s="139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11</v>
      </c>
      <c r="C24" s="62"/>
      <c r="D24" s="63"/>
      <c r="E24" s="67">
        <f>SazbaDPH1</f>
        <v>15</v>
      </c>
      <c r="F24" s="39" t="s">
        <v>0</v>
      </c>
      <c r="G24" s="136">
        <v>0</v>
      </c>
      <c r="H24" s="137"/>
      <c r="I24" s="137"/>
      <c r="J24" s="40" t="str">
        <f t="shared" si="0"/>
        <v>CZK</v>
      </c>
    </row>
    <row r="25" spans="1:10" ht="23.25" customHeight="1" x14ac:dyDescent="0.2">
      <c r="A25" s="2"/>
      <c r="B25" s="38" t="s">
        <v>12</v>
      </c>
      <c r="C25" s="62"/>
      <c r="D25" s="63"/>
      <c r="E25" s="67">
        <v>21</v>
      </c>
      <c r="F25" s="39" t="s">
        <v>0</v>
      </c>
      <c r="G25" s="138">
        <f>I21</f>
        <v>0</v>
      </c>
      <c r="H25" s="139"/>
      <c r="I25" s="139"/>
      <c r="J25" s="40" t="str">
        <f t="shared" si="0"/>
        <v>CZK</v>
      </c>
    </row>
    <row r="26" spans="1:10" ht="23.25" hidden="1" customHeight="1" x14ac:dyDescent="0.2">
      <c r="A26" s="2"/>
      <c r="B26" s="32" t="s">
        <v>13</v>
      </c>
      <c r="C26" s="68"/>
      <c r="D26" s="54"/>
      <c r="E26" s="69">
        <f>SazbaDPH2</f>
        <v>21</v>
      </c>
      <c r="F26" s="30" t="s">
        <v>0</v>
      </c>
      <c r="G26" s="165">
        <v>430624</v>
      </c>
      <c r="H26" s="166"/>
      <c r="I26" s="166"/>
      <c r="J26" s="37" t="str">
        <f t="shared" si="0"/>
        <v>CZK</v>
      </c>
    </row>
    <row r="27" spans="1:10" ht="23.25" customHeight="1" thickBot="1" x14ac:dyDescent="0.25">
      <c r="A27" s="2"/>
      <c r="B27" s="31" t="s">
        <v>3</v>
      </c>
      <c r="C27" s="70"/>
      <c r="D27" s="71"/>
      <c r="E27" s="70"/>
      <c r="F27" s="16"/>
      <c r="G27" s="167">
        <v>0</v>
      </c>
      <c r="H27" s="167"/>
      <c r="I27" s="167"/>
      <c r="J27" s="41" t="str">
        <f t="shared" si="0"/>
        <v>CZK</v>
      </c>
    </row>
    <row r="28" spans="1:10" ht="27.75" customHeight="1" thickBot="1" x14ac:dyDescent="0.25">
      <c r="A28" s="2"/>
      <c r="B28" s="87" t="s">
        <v>19</v>
      </c>
      <c r="C28" s="88"/>
      <c r="D28" s="88"/>
      <c r="E28" s="89"/>
      <c r="F28" s="90"/>
      <c r="G28" s="145">
        <f>ZakladDPHZakl+Zaokrouhleni</f>
        <v>0</v>
      </c>
      <c r="H28" s="146"/>
      <c r="I28" s="146"/>
      <c r="J28" s="91" t="str">
        <f t="shared" si="0"/>
        <v>CZK</v>
      </c>
    </row>
    <row r="29" spans="1:10" ht="27.75" hidden="1" customHeight="1" thickBot="1" x14ac:dyDescent="0.25">
      <c r="A29" s="2"/>
      <c r="B29" s="87" t="s">
        <v>29</v>
      </c>
      <c r="C29" s="92"/>
      <c r="D29" s="92"/>
      <c r="E29" s="92"/>
      <c r="F29" s="93"/>
      <c r="G29" s="145">
        <v>2481214</v>
      </c>
      <c r="H29" s="145"/>
      <c r="I29" s="145"/>
      <c r="J29" s="94" t="s">
        <v>49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9</v>
      </c>
      <c r="D32" s="73"/>
      <c r="E32" s="73"/>
      <c r="F32" s="15" t="s">
        <v>8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47"/>
      <c r="E34" s="148"/>
      <c r="G34" s="149"/>
      <c r="H34" s="150"/>
      <c r="I34" s="150"/>
      <c r="J34" s="25"/>
    </row>
    <row r="35" spans="1:10" ht="12.75" customHeight="1" x14ac:dyDescent="0.2">
      <c r="A35" s="2"/>
      <c r="B35" s="2"/>
      <c r="D35" s="135" t="s">
        <v>1</v>
      </c>
      <c r="E35" s="135"/>
      <c r="H35" s="10" t="s">
        <v>2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x14ac:dyDescent="0.2">
      <c r="F37" s="86"/>
      <c r="G37" s="86"/>
      <c r="H37" s="86"/>
      <c r="I37" s="86"/>
      <c r="J37" s="96"/>
    </row>
    <row r="38" spans="1:10" x14ac:dyDescent="0.2">
      <c r="F38" s="86"/>
      <c r="G38" s="86"/>
      <c r="H38" s="86"/>
      <c r="I38" s="86"/>
      <c r="J38" s="96"/>
    </row>
    <row r="39" spans="1:10" x14ac:dyDescent="0.2">
      <c r="F39" s="86"/>
      <c r="G39" s="86"/>
      <c r="H39" s="86"/>
      <c r="I39" s="86"/>
      <c r="J39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Header>&amp;L&amp;"Arial"&amp;10&amp;KFF8F1F Internal&amp;1#_x000D_</oddHeader>
    <oddFooter>&amp;L&amp;9Zpracováno programem &amp;"Arial CE,tučné"BUILDpower S,  © RTS, a.s.&amp;R&amp;9Stránka &amp;P z &amp;N</oddFooter>
  </headerFooter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79" t="s">
        <v>4</v>
      </c>
      <c r="B1" s="179"/>
      <c r="C1" s="180"/>
      <c r="D1" s="179"/>
      <c r="E1" s="179"/>
      <c r="F1" s="179"/>
      <c r="G1" s="179"/>
    </row>
    <row r="2" spans="1:7" ht="24.95" customHeight="1" x14ac:dyDescent="0.2">
      <c r="A2" s="50" t="s">
        <v>5</v>
      </c>
      <c r="B2" s="49"/>
      <c r="C2" s="181"/>
      <c r="D2" s="181"/>
      <c r="E2" s="181"/>
      <c r="F2" s="181"/>
      <c r="G2" s="182"/>
    </row>
    <row r="3" spans="1:7" ht="24.95" customHeight="1" x14ac:dyDescent="0.2">
      <c r="A3" s="50" t="s">
        <v>6</v>
      </c>
      <c r="B3" s="49"/>
      <c r="C3" s="181"/>
      <c r="D3" s="181"/>
      <c r="E3" s="181"/>
      <c r="F3" s="181"/>
      <c r="G3" s="182"/>
    </row>
    <row r="4" spans="1:7" ht="24.95" customHeight="1" x14ac:dyDescent="0.2">
      <c r="A4" s="50" t="s">
        <v>7</v>
      </c>
      <c r="B4" s="49"/>
      <c r="C4" s="181"/>
      <c r="D4" s="181"/>
      <c r="E4" s="181"/>
      <c r="F4" s="181"/>
      <c r="G4" s="182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Header>&amp;L&amp;"Arial"&amp;10&amp;KFF8F1F Internal&amp;1#_x000D_</oddHeader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AP5000"/>
  <sheetViews>
    <sheetView workbookViewId="0">
      <pane ySplit="7" topLeftCell="A8" activePane="bottomLeft" state="frozen"/>
      <selection pane="bottomLeft" activeCell="I22" sqref="I22"/>
    </sheetView>
  </sheetViews>
  <sheetFormatPr defaultRowHeight="12.75" outlineLevelRow="2" x14ac:dyDescent="0.2"/>
  <cols>
    <col min="1" max="1" width="3.42578125" customWidth="1"/>
    <col min="2" max="2" width="12.5703125" style="95" customWidth="1"/>
    <col min="3" max="3" width="38.28515625" style="9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1" max="11" width="0" hidden="1" customWidth="1"/>
    <col min="13" max="23" width="0" hidden="1" customWidth="1"/>
    <col min="35" max="35" width="73.7109375" customWidth="1"/>
  </cols>
  <sheetData>
    <row r="1" spans="1:42" ht="15.75" customHeight="1" x14ac:dyDescent="0.25">
      <c r="A1" s="187" t="s">
        <v>4</v>
      </c>
      <c r="B1" s="187"/>
      <c r="C1" s="187"/>
      <c r="D1" s="187"/>
      <c r="E1" s="187"/>
      <c r="F1" s="187"/>
      <c r="G1" s="187"/>
      <c r="O1" t="s">
        <v>58</v>
      </c>
    </row>
    <row r="2" spans="1:42" ht="24.95" customHeight="1" x14ac:dyDescent="0.2">
      <c r="A2" s="98" t="s">
        <v>5</v>
      </c>
      <c r="B2" s="49" t="s">
        <v>34</v>
      </c>
      <c r="C2" s="188" t="s">
        <v>35</v>
      </c>
      <c r="D2" s="189"/>
      <c r="E2" s="189"/>
      <c r="F2" s="189"/>
      <c r="G2" s="190"/>
      <c r="O2" t="s">
        <v>59</v>
      </c>
    </row>
    <row r="3" spans="1:42" ht="24.95" customHeight="1" x14ac:dyDescent="0.2">
      <c r="A3" s="98" t="s">
        <v>6</v>
      </c>
      <c r="B3" s="49" t="s">
        <v>42</v>
      </c>
      <c r="C3" s="188" t="s">
        <v>43</v>
      </c>
      <c r="D3" s="189"/>
      <c r="E3" s="189"/>
      <c r="F3" s="189"/>
      <c r="G3" s="190"/>
      <c r="K3" s="95" t="s">
        <v>59</v>
      </c>
      <c r="O3" t="s">
        <v>60</v>
      </c>
    </row>
    <row r="4" spans="1:42" ht="24.95" customHeight="1" x14ac:dyDescent="0.2">
      <c r="A4" s="99" t="s">
        <v>7</v>
      </c>
      <c r="B4" s="100" t="s">
        <v>42</v>
      </c>
      <c r="C4" s="191" t="s">
        <v>44</v>
      </c>
      <c r="D4" s="192"/>
      <c r="E4" s="192"/>
      <c r="F4" s="192"/>
      <c r="G4" s="193"/>
      <c r="O4" t="s">
        <v>61</v>
      </c>
    </row>
    <row r="5" spans="1:42" x14ac:dyDescent="0.2">
      <c r="D5" s="10"/>
    </row>
    <row r="6" spans="1:42" x14ac:dyDescent="0.2">
      <c r="A6" s="102" t="s">
        <v>62</v>
      </c>
      <c r="B6" s="104" t="s">
        <v>63</v>
      </c>
      <c r="C6" s="104" t="s">
        <v>64</v>
      </c>
      <c r="D6" s="103" t="s">
        <v>65</v>
      </c>
      <c r="E6" s="102" t="s">
        <v>66</v>
      </c>
      <c r="F6" s="101" t="s">
        <v>67</v>
      </c>
      <c r="G6" s="102" t="s">
        <v>25</v>
      </c>
    </row>
    <row r="7" spans="1:42" hidden="1" x14ac:dyDescent="0.2">
      <c r="A7" s="3"/>
      <c r="B7" s="4"/>
      <c r="C7" s="4"/>
      <c r="D7" s="6"/>
      <c r="E7" s="106"/>
      <c r="F7" s="107"/>
      <c r="G7" s="107"/>
    </row>
    <row r="8" spans="1:42" x14ac:dyDescent="0.2">
      <c r="A8" s="110" t="s">
        <v>69</v>
      </c>
      <c r="B8" s="111" t="s">
        <v>50</v>
      </c>
      <c r="C8" s="129" t="s">
        <v>51</v>
      </c>
      <c r="D8" s="112"/>
      <c r="E8" s="113"/>
      <c r="F8" s="114"/>
      <c r="G8" s="115">
        <f>G9+G17+G26+G27+G28+G29+G30+G31+G32+G33+G34+G35</f>
        <v>0</v>
      </c>
      <c r="O8" t="s">
        <v>70</v>
      </c>
    </row>
    <row r="9" spans="1:42" x14ac:dyDescent="0.2">
      <c r="A9" s="116">
        <v>1</v>
      </c>
      <c r="B9" s="117"/>
      <c r="C9" s="130" t="s">
        <v>71</v>
      </c>
      <c r="D9" s="118" t="s">
        <v>72</v>
      </c>
      <c r="E9" s="119">
        <v>1</v>
      </c>
      <c r="F9" s="120">
        <v>0</v>
      </c>
      <c r="G9" s="121">
        <f>E9*F9</f>
        <v>0</v>
      </c>
      <c r="H9" s="105"/>
      <c r="I9" s="105"/>
      <c r="J9" s="105"/>
      <c r="K9" s="105"/>
      <c r="L9" s="105"/>
      <c r="M9" s="105"/>
      <c r="N9" s="105"/>
      <c r="O9" s="105" t="s">
        <v>73</v>
      </c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</row>
    <row r="10" spans="1:42" outlineLevel="1" x14ac:dyDescent="0.2">
      <c r="A10" s="108"/>
      <c r="B10" s="109"/>
      <c r="C10" s="185" t="s">
        <v>74</v>
      </c>
      <c r="D10" s="186"/>
      <c r="E10" s="186"/>
      <c r="F10" s="186"/>
      <c r="G10" s="186"/>
      <c r="H10" s="105"/>
      <c r="I10" s="105"/>
      <c r="J10" s="105"/>
      <c r="K10" s="105"/>
      <c r="L10" s="105"/>
      <c r="M10" s="105"/>
      <c r="N10" s="105"/>
      <c r="O10" s="105" t="s">
        <v>75</v>
      </c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5"/>
    </row>
    <row r="11" spans="1:42" outlineLevel="2" x14ac:dyDescent="0.2">
      <c r="A11" s="108"/>
      <c r="B11" s="109"/>
      <c r="C11" s="183" t="s">
        <v>76</v>
      </c>
      <c r="D11" s="184"/>
      <c r="E11" s="184"/>
      <c r="F11" s="184"/>
      <c r="G11" s="184"/>
      <c r="H11" s="105"/>
      <c r="I11" s="105"/>
      <c r="J11" s="105"/>
      <c r="K11" s="105"/>
      <c r="L11" s="105"/>
      <c r="M11" s="105"/>
      <c r="N11" s="105"/>
      <c r="O11" s="105" t="s">
        <v>75</v>
      </c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5"/>
      <c r="AL11" s="105"/>
      <c r="AM11" s="105"/>
      <c r="AN11" s="105"/>
      <c r="AO11" s="105"/>
      <c r="AP11" s="105"/>
    </row>
    <row r="12" spans="1:42" outlineLevel="2" x14ac:dyDescent="0.2">
      <c r="A12" s="108"/>
      <c r="B12" s="109"/>
      <c r="C12" s="183" t="s">
        <v>77</v>
      </c>
      <c r="D12" s="184"/>
      <c r="E12" s="184"/>
      <c r="F12" s="184"/>
      <c r="G12" s="184"/>
      <c r="H12" s="105"/>
      <c r="I12" s="105"/>
      <c r="J12" s="105"/>
      <c r="K12" s="105"/>
      <c r="L12" s="105"/>
      <c r="M12" s="105"/>
      <c r="N12" s="105"/>
      <c r="O12" s="105" t="s">
        <v>75</v>
      </c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  <c r="AF12" s="105"/>
      <c r="AG12" s="105"/>
      <c r="AH12" s="105"/>
      <c r="AI12" s="105"/>
      <c r="AJ12" s="105"/>
      <c r="AK12" s="105"/>
      <c r="AL12" s="105"/>
      <c r="AM12" s="105"/>
      <c r="AN12" s="105"/>
      <c r="AO12" s="105"/>
      <c r="AP12" s="105"/>
    </row>
    <row r="13" spans="1:42" outlineLevel="2" x14ac:dyDescent="0.2">
      <c r="A13" s="108"/>
      <c r="B13" s="109"/>
      <c r="C13" s="183" t="s">
        <v>78</v>
      </c>
      <c r="D13" s="184"/>
      <c r="E13" s="184"/>
      <c r="F13" s="184"/>
      <c r="G13" s="184"/>
      <c r="H13" s="105"/>
      <c r="I13" s="105"/>
      <c r="J13" s="105"/>
      <c r="K13" s="105"/>
      <c r="L13" s="105"/>
      <c r="M13" s="105"/>
      <c r="N13" s="105"/>
      <c r="O13" s="105" t="s">
        <v>75</v>
      </c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</row>
    <row r="14" spans="1:42" outlineLevel="2" x14ac:dyDescent="0.2">
      <c r="A14" s="108"/>
      <c r="B14" s="109"/>
      <c r="C14" s="183" t="s">
        <v>79</v>
      </c>
      <c r="D14" s="184"/>
      <c r="E14" s="184"/>
      <c r="F14" s="184"/>
      <c r="G14" s="184"/>
      <c r="H14" s="105"/>
      <c r="I14" s="105"/>
      <c r="J14" s="105"/>
      <c r="K14" s="105"/>
      <c r="L14" s="105"/>
      <c r="M14" s="105"/>
      <c r="N14" s="105"/>
      <c r="O14" s="105" t="s">
        <v>75</v>
      </c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5"/>
      <c r="AK14" s="105"/>
      <c r="AL14" s="105"/>
      <c r="AM14" s="105"/>
      <c r="AN14" s="105"/>
      <c r="AO14" s="105"/>
      <c r="AP14" s="105"/>
    </row>
    <row r="15" spans="1:42" outlineLevel="2" x14ac:dyDescent="0.2">
      <c r="A15" s="108"/>
      <c r="B15" s="109"/>
      <c r="C15" s="183" t="s">
        <v>80</v>
      </c>
      <c r="D15" s="184"/>
      <c r="E15" s="184"/>
      <c r="F15" s="184"/>
      <c r="G15" s="184"/>
      <c r="H15" s="105"/>
      <c r="I15" s="105"/>
      <c r="J15" s="105"/>
      <c r="K15" s="105"/>
      <c r="L15" s="105"/>
      <c r="M15" s="105"/>
      <c r="N15" s="105"/>
      <c r="O15" s="105" t="s">
        <v>75</v>
      </c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  <c r="AF15" s="105"/>
      <c r="AG15" s="105"/>
      <c r="AH15" s="105"/>
      <c r="AI15" s="105"/>
      <c r="AJ15" s="105"/>
      <c r="AK15" s="105"/>
      <c r="AL15" s="105"/>
      <c r="AM15" s="105"/>
      <c r="AN15" s="105"/>
      <c r="AO15" s="105"/>
      <c r="AP15" s="105"/>
    </row>
    <row r="16" spans="1:42" ht="22.5" outlineLevel="2" x14ac:dyDescent="0.2">
      <c r="A16" s="108"/>
      <c r="B16" s="109"/>
      <c r="C16" s="183" t="s">
        <v>81</v>
      </c>
      <c r="D16" s="184"/>
      <c r="E16" s="184"/>
      <c r="F16" s="184"/>
      <c r="G16" s="184"/>
      <c r="H16" s="105"/>
      <c r="I16" s="105"/>
      <c r="J16" s="105"/>
      <c r="K16" s="105"/>
      <c r="L16" s="105"/>
      <c r="M16" s="105"/>
      <c r="N16" s="105"/>
      <c r="O16" s="105" t="s">
        <v>75</v>
      </c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22" t="str">
        <f>C16</f>
        <v>- na výstupu 1x záložní kulový kohout + zátka ( záložní kulový kohout bude sloužit pro napojení budoucího potrubí - rekonstrukce stoupacích potrubí )</v>
      </c>
      <c r="AJ16" s="105"/>
      <c r="AK16" s="105"/>
      <c r="AL16" s="105"/>
      <c r="AM16" s="105"/>
      <c r="AN16" s="105"/>
      <c r="AO16" s="105"/>
      <c r="AP16" s="105"/>
    </row>
    <row r="17" spans="1:42" x14ac:dyDescent="0.2">
      <c r="A17" s="116">
        <v>2</v>
      </c>
      <c r="B17" s="117"/>
      <c r="C17" s="130" t="s">
        <v>82</v>
      </c>
      <c r="D17" s="118" t="s">
        <v>72</v>
      </c>
      <c r="E17" s="119">
        <v>4</v>
      </c>
      <c r="F17" s="120">
        <v>0</v>
      </c>
      <c r="G17" s="121">
        <f>E17*F17</f>
        <v>0</v>
      </c>
      <c r="H17" s="105"/>
      <c r="I17" s="105"/>
      <c r="J17" s="105"/>
      <c r="K17" s="105"/>
      <c r="L17" s="105"/>
      <c r="M17" s="105"/>
      <c r="N17" s="105"/>
      <c r="O17" s="105" t="s">
        <v>73</v>
      </c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  <c r="AF17" s="105"/>
      <c r="AG17" s="105"/>
      <c r="AH17" s="105"/>
      <c r="AI17" s="105"/>
      <c r="AJ17" s="105"/>
      <c r="AK17" s="105"/>
      <c r="AL17" s="105"/>
      <c r="AM17" s="105"/>
      <c r="AN17" s="105"/>
      <c r="AO17" s="105"/>
      <c r="AP17" s="105"/>
    </row>
    <row r="18" spans="1:42" outlineLevel="1" x14ac:dyDescent="0.2">
      <c r="A18" s="108"/>
      <c r="B18" s="109"/>
      <c r="C18" s="185" t="s">
        <v>83</v>
      </c>
      <c r="D18" s="186"/>
      <c r="E18" s="186"/>
      <c r="F18" s="186"/>
      <c r="G18" s="186"/>
      <c r="H18" s="105"/>
      <c r="I18" s="105"/>
      <c r="J18" s="105"/>
      <c r="K18" s="105"/>
      <c r="L18" s="105"/>
      <c r="M18" s="105"/>
      <c r="N18" s="105"/>
      <c r="O18" s="105" t="s">
        <v>75</v>
      </c>
      <c r="P18" s="105"/>
      <c r="Q18" s="105"/>
      <c r="R18" s="105"/>
      <c r="S18" s="105"/>
      <c r="T18" s="105"/>
      <c r="U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  <c r="AF18" s="105"/>
      <c r="AG18" s="105"/>
      <c r="AH18" s="105"/>
      <c r="AI18" s="105"/>
      <c r="AJ18" s="105"/>
      <c r="AK18" s="105"/>
      <c r="AL18" s="105"/>
      <c r="AM18" s="105"/>
      <c r="AN18" s="105"/>
      <c r="AO18" s="105"/>
      <c r="AP18" s="105"/>
    </row>
    <row r="19" spans="1:42" outlineLevel="2" x14ac:dyDescent="0.2">
      <c r="A19" s="108"/>
      <c r="B19" s="109"/>
      <c r="C19" s="183" t="s">
        <v>76</v>
      </c>
      <c r="D19" s="184"/>
      <c r="E19" s="184"/>
      <c r="F19" s="184"/>
      <c r="G19" s="184"/>
      <c r="H19" s="105"/>
      <c r="I19" s="105"/>
      <c r="J19" s="105"/>
      <c r="K19" s="105"/>
      <c r="L19" s="105"/>
      <c r="M19" s="105"/>
      <c r="N19" s="105"/>
      <c r="O19" s="105" t="s">
        <v>75</v>
      </c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105"/>
      <c r="AA19" s="105"/>
      <c r="AB19" s="105"/>
      <c r="AC19" s="105"/>
      <c r="AD19" s="105"/>
      <c r="AE19" s="105"/>
      <c r="AF19" s="105"/>
      <c r="AG19" s="105"/>
      <c r="AH19" s="105"/>
      <c r="AI19" s="105"/>
      <c r="AJ19" s="105"/>
      <c r="AK19" s="105"/>
      <c r="AL19" s="105"/>
      <c r="AM19" s="105"/>
      <c r="AN19" s="105"/>
      <c r="AO19" s="105"/>
      <c r="AP19" s="105"/>
    </row>
    <row r="20" spans="1:42" outlineLevel="2" x14ac:dyDescent="0.2">
      <c r="A20" s="108"/>
      <c r="B20" s="109"/>
      <c r="C20" s="183" t="s">
        <v>77</v>
      </c>
      <c r="D20" s="184"/>
      <c r="E20" s="184"/>
      <c r="F20" s="184"/>
      <c r="G20" s="184"/>
      <c r="H20" s="105"/>
      <c r="I20" s="105"/>
      <c r="J20" s="105"/>
      <c r="K20" s="105"/>
      <c r="L20" s="105"/>
      <c r="M20" s="105"/>
      <c r="N20" s="105"/>
      <c r="O20" s="105" t="s">
        <v>75</v>
      </c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105"/>
      <c r="AA20" s="105"/>
      <c r="AB20" s="105"/>
      <c r="AC20" s="105"/>
      <c r="AD20" s="105"/>
      <c r="AE20" s="105"/>
      <c r="AF20" s="105"/>
      <c r="AG20" s="105"/>
      <c r="AH20" s="105"/>
      <c r="AI20" s="105"/>
      <c r="AJ20" s="105"/>
      <c r="AK20" s="105"/>
      <c r="AL20" s="105"/>
      <c r="AM20" s="105"/>
      <c r="AN20" s="105"/>
      <c r="AO20" s="105"/>
      <c r="AP20" s="105"/>
    </row>
    <row r="21" spans="1:42" outlineLevel="2" x14ac:dyDescent="0.2">
      <c r="A21" s="108"/>
      <c r="B21" s="109"/>
      <c r="C21" s="183" t="s">
        <v>78</v>
      </c>
      <c r="D21" s="184"/>
      <c r="E21" s="184"/>
      <c r="F21" s="184"/>
      <c r="G21" s="184"/>
      <c r="H21" s="105"/>
      <c r="I21" s="105"/>
      <c r="J21" s="105"/>
      <c r="K21" s="105"/>
      <c r="L21" s="105"/>
      <c r="M21" s="105"/>
      <c r="N21" s="105"/>
      <c r="O21" s="105" t="s">
        <v>75</v>
      </c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  <c r="AF21" s="105"/>
      <c r="AG21" s="105"/>
      <c r="AH21" s="105"/>
      <c r="AI21" s="105"/>
      <c r="AJ21" s="105"/>
      <c r="AK21" s="105"/>
      <c r="AL21" s="105"/>
      <c r="AM21" s="105"/>
      <c r="AN21" s="105"/>
      <c r="AO21" s="105"/>
      <c r="AP21" s="105"/>
    </row>
    <row r="22" spans="1:42" outlineLevel="2" x14ac:dyDescent="0.2">
      <c r="A22" s="108"/>
      <c r="B22" s="109"/>
      <c r="C22" s="183" t="s">
        <v>84</v>
      </c>
      <c r="D22" s="184"/>
      <c r="E22" s="184"/>
      <c r="F22" s="184"/>
      <c r="G22" s="184"/>
      <c r="H22" s="105"/>
      <c r="I22" s="105"/>
      <c r="J22" s="105"/>
      <c r="K22" s="105"/>
      <c r="L22" s="105"/>
      <c r="M22" s="105"/>
      <c r="N22" s="105"/>
      <c r="O22" s="105" t="s">
        <v>75</v>
      </c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5"/>
      <c r="AB22" s="105"/>
      <c r="AC22" s="105"/>
      <c r="AD22" s="105"/>
      <c r="AE22" s="105"/>
      <c r="AF22" s="105"/>
      <c r="AG22" s="105"/>
      <c r="AH22" s="105"/>
      <c r="AI22" s="105"/>
      <c r="AJ22" s="105"/>
      <c r="AK22" s="105"/>
      <c r="AL22" s="105"/>
      <c r="AM22" s="105"/>
      <c r="AN22" s="105"/>
      <c r="AO22" s="105"/>
      <c r="AP22" s="105"/>
    </row>
    <row r="23" spans="1:42" outlineLevel="2" x14ac:dyDescent="0.2">
      <c r="A23" s="108"/>
      <c r="B23" s="109"/>
      <c r="C23" s="183" t="s">
        <v>85</v>
      </c>
      <c r="D23" s="184"/>
      <c r="E23" s="184"/>
      <c r="F23" s="184"/>
      <c r="G23" s="184"/>
      <c r="H23" s="105"/>
      <c r="I23" s="105"/>
      <c r="J23" s="105"/>
      <c r="K23" s="105"/>
      <c r="L23" s="105"/>
      <c r="M23" s="105"/>
      <c r="N23" s="105"/>
      <c r="O23" s="105" t="s">
        <v>75</v>
      </c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5"/>
      <c r="AD23" s="105"/>
      <c r="AE23" s="105"/>
      <c r="AF23" s="105"/>
      <c r="AG23" s="105"/>
      <c r="AH23" s="105"/>
      <c r="AI23" s="105"/>
      <c r="AJ23" s="105"/>
      <c r="AK23" s="105"/>
      <c r="AL23" s="105"/>
      <c r="AM23" s="105"/>
      <c r="AN23" s="105"/>
      <c r="AO23" s="105"/>
      <c r="AP23" s="105"/>
    </row>
    <row r="24" spans="1:42" outlineLevel="2" x14ac:dyDescent="0.2">
      <c r="A24" s="108"/>
      <c r="B24" s="109"/>
      <c r="C24" s="183" t="s">
        <v>80</v>
      </c>
      <c r="D24" s="184"/>
      <c r="E24" s="184"/>
      <c r="F24" s="184"/>
      <c r="G24" s="184"/>
      <c r="H24" s="105"/>
      <c r="I24" s="105"/>
      <c r="J24" s="105"/>
      <c r="K24" s="105"/>
      <c r="L24" s="105"/>
      <c r="M24" s="105"/>
      <c r="N24" s="105"/>
      <c r="O24" s="105" t="s">
        <v>75</v>
      </c>
      <c r="P24" s="105"/>
      <c r="Q24" s="105"/>
      <c r="R24" s="105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05"/>
      <c r="AF24" s="105"/>
      <c r="AG24" s="105"/>
      <c r="AH24" s="105"/>
      <c r="AI24" s="105"/>
      <c r="AJ24" s="105"/>
      <c r="AK24" s="105"/>
      <c r="AL24" s="105"/>
      <c r="AM24" s="105"/>
      <c r="AN24" s="105"/>
      <c r="AO24" s="105"/>
      <c r="AP24" s="105"/>
    </row>
    <row r="25" spans="1:42" ht="22.5" outlineLevel="2" x14ac:dyDescent="0.2">
      <c r="A25" s="108"/>
      <c r="B25" s="109"/>
      <c r="C25" s="183" t="s">
        <v>81</v>
      </c>
      <c r="D25" s="184"/>
      <c r="E25" s="184"/>
      <c r="F25" s="184"/>
      <c r="G25" s="184"/>
      <c r="H25" s="105"/>
      <c r="I25" s="105"/>
      <c r="J25" s="105"/>
      <c r="K25" s="105"/>
      <c r="L25" s="105"/>
      <c r="M25" s="105"/>
      <c r="N25" s="105"/>
      <c r="O25" s="105" t="s">
        <v>75</v>
      </c>
      <c r="P25" s="105"/>
      <c r="Q25" s="105"/>
      <c r="R25" s="105"/>
      <c r="S25" s="105"/>
      <c r="T25" s="105"/>
      <c r="U25" s="105"/>
      <c r="V25" s="105"/>
      <c r="W25" s="105"/>
      <c r="X25" s="105"/>
      <c r="Y25" s="105"/>
      <c r="Z25" s="105"/>
      <c r="AA25" s="105"/>
      <c r="AB25" s="105"/>
      <c r="AC25" s="105"/>
      <c r="AD25" s="105"/>
      <c r="AE25" s="105"/>
      <c r="AF25" s="105"/>
      <c r="AG25" s="105"/>
      <c r="AH25" s="105"/>
      <c r="AI25" s="122" t="str">
        <f>C25</f>
        <v>- na výstupu 1x záložní kulový kohout + zátka ( záložní kulový kohout bude sloužit pro napojení budoucího potrubí - rekonstrukce stoupacích potrubí )</v>
      </c>
      <c r="AJ25" s="105"/>
      <c r="AK25" s="105"/>
      <c r="AL25" s="105"/>
      <c r="AM25" s="105"/>
      <c r="AN25" s="105"/>
      <c r="AO25" s="105"/>
      <c r="AP25" s="105"/>
    </row>
    <row r="26" spans="1:42" x14ac:dyDescent="0.2">
      <c r="A26" s="123">
        <v>3</v>
      </c>
      <c r="B26" s="124"/>
      <c r="C26" s="131" t="s">
        <v>86</v>
      </c>
      <c r="D26" s="125" t="s">
        <v>72</v>
      </c>
      <c r="E26" s="126">
        <v>15</v>
      </c>
      <c r="F26" s="127">
        <v>0</v>
      </c>
      <c r="G26" s="128">
        <f t="shared" ref="G26:G35" si="0">E26*F26</f>
        <v>0</v>
      </c>
      <c r="H26" s="105"/>
      <c r="I26" s="105"/>
      <c r="J26" s="105"/>
      <c r="K26" s="105"/>
      <c r="L26" s="105"/>
      <c r="M26" s="105"/>
      <c r="N26" s="105"/>
      <c r="O26" s="105" t="s">
        <v>73</v>
      </c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</row>
    <row r="27" spans="1:42" x14ac:dyDescent="0.2">
      <c r="A27" s="123">
        <v>4</v>
      </c>
      <c r="B27" s="124"/>
      <c r="C27" s="131" t="s">
        <v>87</v>
      </c>
      <c r="D27" s="125" t="s">
        <v>88</v>
      </c>
      <c r="E27" s="126">
        <v>40</v>
      </c>
      <c r="F27" s="127">
        <v>0</v>
      </c>
      <c r="G27" s="128">
        <f t="shared" si="0"/>
        <v>0</v>
      </c>
      <c r="H27" s="105"/>
      <c r="I27" s="105"/>
      <c r="J27" s="105"/>
      <c r="K27" s="105"/>
      <c r="L27" s="105"/>
      <c r="M27" s="105"/>
      <c r="N27" s="105"/>
      <c r="O27" s="105" t="s">
        <v>73</v>
      </c>
      <c r="P27" s="105"/>
      <c r="Q27" s="105"/>
      <c r="R27" s="105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  <c r="AF27" s="105"/>
      <c r="AG27" s="105"/>
      <c r="AH27" s="105"/>
      <c r="AI27" s="105"/>
      <c r="AJ27" s="105"/>
      <c r="AK27" s="105"/>
      <c r="AL27" s="105"/>
      <c r="AM27" s="105"/>
      <c r="AN27" s="105"/>
      <c r="AO27" s="105"/>
      <c r="AP27" s="105"/>
    </row>
    <row r="28" spans="1:42" x14ac:dyDescent="0.2">
      <c r="A28" s="123">
        <v>5</v>
      </c>
      <c r="B28" s="124"/>
      <c r="C28" s="131" t="s">
        <v>89</v>
      </c>
      <c r="D28" s="125" t="s">
        <v>90</v>
      </c>
      <c r="E28" s="126">
        <v>50</v>
      </c>
      <c r="F28" s="127">
        <v>0</v>
      </c>
      <c r="G28" s="128">
        <f t="shared" si="0"/>
        <v>0</v>
      </c>
      <c r="H28" s="105"/>
      <c r="I28" s="105"/>
      <c r="J28" s="105"/>
      <c r="K28" s="105"/>
      <c r="L28" s="105"/>
      <c r="M28" s="105"/>
      <c r="N28" s="105"/>
      <c r="O28" s="105" t="s">
        <v>73</v>
      </c>
      <c r="P28" s="105"/>
      <c r="Q28" s="105"/>
      <c r="R28" s="10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  <c r="AF28" s="105"/>
      <c r="AG28" s="105"/>
      <c r="AH28" s="105"/>
      <c r="AI28" s="105"/>
      <c r="AJ28" s="105"/>
      <c r="AK28" s="105"/>
      <c r="AL28" s="105"/>
      <c r="AM28" s="105"/>
      <c r="AN28" s="105"/>
      <c r="AO28" s="105"/>
      <c r="AP28" s="105"/>
    </row>
    <row r="29" spans="1:42" x14ac:dyDescent="0.2">
      <c r="A29" s="123">
        <v>6</v>
      </c>
      <c r="B29" s="124"/>
      <c r="C29" s="131" t="s">
        <v>91</v>
      </c>
      <c r="D29" s="125" t="s">
        <v>92</v>
      </c>
      <c r="E29" s="126">
        <v>0.5</v>
      </c>
      <c r="F29" s="127">
        <v>0</v>
      </c>
      <c r="G29" s="128">
        <f t="shared" si="0"/>
        <v>0</v>
      </c>
      <c r="H29" s="105"/>
      <c r="I29" s="105"/>
      <c r="J29" s="105"/>
      <c r="K29" s="105"/>
      <c r="L29" s="105"/>
      <c r="M29" s="105"/>
      <c r="N29" s="105"/>
      <c r="O29" s="105" t="s">
        <v>73</v>
      </c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  <c r="AF29" s="105"/>
      <c r="AG29" s="105"/>
      <c r="AH29" s="105"/>
      <c r="AI29" s="105"/>
      <c r="AJ29" s="105"/>
      <c r="AK29" s="105"/>
      <c r="AL29" s="105"/>
      <c r="AM29" s="105"/>
      <c r="AN29" s="105"/>
      <c r="AO29" s="105"/>
      <c r="AP29" s="105"/>
    </row>
    <row r="30" spans="1:42" x14ac:dyDescent="0.2">
      <c r="A30" s="123">
        <v>7</v>
      </c>
      <c r="B30" s="124"/>
      <c r="C30" s="131" t="s">
        <v>93</v>
      </c>
      <c r="D30" s="125" t="s">
        <v>90</v>
      </c>
      <c r="E30" s="126">
        <v>50</v>
      </c>
      <c r="F30" s="127">
        <v>0</v>
      </c>
      <c r="G30" s="128">
        <f t="shared" si="0"/>
        <v>0</v>
      </c>
      <c r="H30" s="105"/>
      <c r="I30" s="105"/>
      <c r="J30" s="105"/>
      <c r="K30" s="105"/>
      <c r="L30" s="105"/>
      <c r="M30" s="105"/>
      <c r="N30" s="105"/>
      <c r="O30" s="105" t="s">
        <v>73</v>
      </c>
      <c r="P30" s="105"/>
      <c r="Q30" s="105"/>
      <c r="R30" s="105"/>
      <c r="S30" s="105"/>
      <c r="T30" s="105"/>
      <c r="U30" s="105"/>
      <c r="V30" s="105"/>
      <c r="W30" s="105"/>
      <c r="X30" s="105"/>
      <c r="Y30" s="105"/>
      <c r="Z30" s="105"/>
      <c r="AA30" s="105"/>
      <c r="AB30" s="105"/>
      <c r="AC30" s="105"/>
      <c r="AD30" s="105"/>
      <c r="AE30" s="105"/>
      <c r="AF30" s="105"/>
      <c r="AG30" s="105"/>
      <c r="AH30" s="105"/>
      <c r="AI30" s="105"/>
      <c r="AJ30" s="105"/>
      <c r="AK30" s="105"/>
      <c r="AL30" s="105"/>
      <c r="AM30" s="105"/>
      <c r="AN30" s="105"/>
      <c r="AO30" s="105"/>
      <c r="AP30" s="105"/>
    </row>
    <row r="31" spans="1:42" x14ac:dyDescent="0.2">
      <c r="A31" s="123">
        <v>8</v>
      </c>
      <c r="B31" s="124"/>
      <c r="C31" s="131" t="s">
        <v>94</v>
      </c>
      <c r="D31" s="125" t="s">
        <v>88</v>
      </c>
      <c r="E31" s="126">
        <v>40</v>
      </c>
      <c r="F31" s="127">
        <v>0</v>
      </c>
      <c r="G31" s="128">
        <f t="shared" si="0"/>
        <v>0</v>
      </c>
      <c r="H31" s="105"/>
      <c r="I31" s="105"/>
      <c r="J31" s="105"/>
      <c r="K31" s="105"/>
      <c r="L31" s="105"/>
      <c r="M31" s="105"/>
      <c r="N31" s="105"/>
      <c r="O31" s="105" t="s">
        <v>73</v>
      </c>
      <c r="P31" s="105"/>
      <c r="Q31" s="105"/>
      <c r="R31" s="105"/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  <c r="AF31" s="105"/>
      <c r="AG31" s="105"/>
      <c r="AH31" s="105"/>
      <c r="AI31" s="105"/>
      <c r="AJ31" s="105"/>
      <c r="AK31" s="105"/>
      <c r="AL31" s="105"/>
      <c r="AM31" s="105"/>
      <c r="AN31" s="105"/>
      <c r="AO31" s="105"/>
      <c r="AP31" s="105"/>
    </row>
    <row r="32" spans="1:42" x14ac:dyDescent="0.2">
      <c r="A32" s="123">
        <v>9</v>
      </c>
      <c r="B32" s="124"/>
      <c r="C32" s="131" t="s">
        <v>95</v>
      </c>
      <c r="D32" s="125" t="s">
        <v>96</v>
      </c>
      <c r="E32" s="126">
        <v>5</v>
      </c>
      <c r="F32" s="127">
        <v>0</v>
      </c>
      <c r="G32" s="128">
        <f t="shared" si="0"/>
        <v>0</v>
      </c>
      <c r="H32" s="105"/>
      <c r="I32" s="105"/>
      <c r="J32" s="105"/>
      <c r="K32" s="105"/>
      <c r="L32" s="105"/>
      <c r="M32" s="105"/>
      <c r="N32" s="105"/>
      <c r="O32" s="105" t="s">
        <v>73</v>
      </c>
      <c r="P32" s="105"/>
      <c r="Q32" s="105"/>
      <c r="R32" s="105"/>
      <c r="S32" s="105"/>
      <c r="T32" s="105"/>
      <c r="U32" s="105"/>
      <c r="V32" s="105"/>
      <c r="W32" s="105"/>
      <c r="X32" s="105"/>
      <c r="Y32" s="105"/>
      <c r="Z32" s="105"/>
      <c r="AA32" s="105"/>
      <c r="AB32" s="105"/>
      <c r="AC32" s="105"/>
      <c r="AD32" s="105"/>
      <c r="AE32" s="105"/>
      <c r="AF32" s="105"/>
      <c r="AG32" s="105"/>
      <c r="AH32" s="105"/>
      <c r="AI32" s="105"/>
      <c r="AJ32" s="105"/>
      <c r="AK32" s="105"/>
      <c r="AL32" s="105"/>
      <c r="AM32" s="105"/>
      <c r="AN32" s="105"/>
      <c r="AO32" s="105"/>
      <c r="AP32" s="105"/>
    </row>
    <row r="33" spans="1:42" x14ac:dyDescent="0.2">
      <c r="A33" s="123">
        <v>10</v>
      </c>
      <c r="B33" s="124"/>
      <c r="C33" s="131" t="s">
        <v>97</v>
      </c>
      <c r="D33" s="125" t="s">
        <v>96</v>
      </c>
      <c r="E33" s="126">
        <v>5</v>
      </c>
      <c r="F33" s="127">
        <v>0</v>
      </c>
      <c r="G33" s="128">
        <f t="shared" si="0"/>
        <v>0</v>
      </c>
      <c r="H33" s="105"/>
      <c r="I33" s="105"/>
      <c r="J33" s="105"/>
      <c r="K33" s="105"/>
      <c r="L33" s="105"/>
      <c r="M33" s="105"/>
      <c r="N33" s="105"/>
      <c r="O33" s="105" t="s">
        <v>73</v>
      </c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05"/>
      <c r="AA33" s="105"/>
      <c r="AB33" s="105"/>
      <c r="AC33" s="105"/>
      <c r="AD33" s="105"/>
      <c r="AE33" s="105"/>
      <c r="AF33" s="105"/>
      <c r="AG33" s="105"/>
      <c r="AH33" s="105"/>
      <c r="AI33" s="105"/>
      <c r="AJ33" s="105"/>
      <c r="AK33" s="105"/>
      <c r="AL33" s="105"/>
      <c r="AM33" s="105"/>
      <c r="AN33" s="105"/>
      <c r="AO33" s="105"/>
      <c r="AP33" s="105"/>
    </row>
    <row r="34" spans="1:42" x14ac:dyDescent="0.2">
      <c r="A34" s="123">
        <v>11</v>
      </c>
      <c r="B34" s="124"/>
      <c r="C34" s="131" t="s">
        <v>98</v>
      </c>
      <c r="D34" s="125" t="s">
        <v>96</v>
      </c>
      <c r="E34" s="126">
        <v>5</v>
      </c>
      <c r="F34" s="127">
        <v>0</v>
      </c>
      <c r="G34" s="128">
        <f t="shared" si="0"/>
        <v>0</v>
      </c>
      <c r="H34" s="105"/>
      <c r="I34" s="105"/>
      <c r="J34" s="105"/>
      <c r="K34" s="105"/>
      <c r="L34" s="105"/>
      <c r="M34" s="105"/>
      <c r="N34" s="105"/>
      <c r="O34" s="105" t="s">
        <v>73</v>
      </c>
      <c r="P34" s="105"/>
      <c r="Q34" s="105"/>
      <c r="R34" s="105"/>
      <c r="S34" s="105"/>
      <c r="T34" s="105"/>
      <c r="U34" s="105"/>
      <c r="V34" s="105"/>
      <c r="W34" s="105"/>
      <c r="X34" s="105"/>
      <c r="Y34" s="105"/>
      <c r="Z34" s="105"/>
      <c r="AA34" s="105"/>
      <c r="AB34" s="105"/>
      <c r="AC34" s="105"/>
      <c r="AD34" s="105"/>
      <c r="AE34" s="105"/>
      <c r="AF34" s="105"/>
      <c r="AG34" s="105"/>
      <c r="AH34" s="105"/>
      <c r="AI34" s="105"/>
      <c r="AJ34" s="105"/>
      <c r="AK34" s="105"/>
      <c r="AL34" s="105"/>
      <c r="AM34" s="105"/>
      <c r="AN34" s="105"/>
      <c r="AO34" s="105"/>
      <c r="AP34" s="105"/>
    </row>
    <row r="35" spans="1:42" x14ac:dyDescent="0.2">
      <c r="A35" s="116">
        <v>12</v>
      </c>
      <c r="B35" s="117"/>
      <c r="C35" s="130" t="s">
        <v>99</v>
      </c>
      <c r="D35" s="118" t="s">
        <v>96</v>
      </c>
      <c r="E35" s="119">
        <v>5</v>
      </c>
      <c r="F35" s="120">
        <v>0</v>
      </c>
      <c r="G35" s="121">
        <f t="shared" si="0"/>
        <v>0</v>
      </c>
      <c r="H35" s="105"/>
      <c r="I35" s="105"/>
      <c r="J35" s="105"/>
      <c r="K35" s="105"/>
      <c r="L35" s="105"/>
      <c r="M35" s="105"/>
      <c r="N35" s="105"/>
      <c r="O35" s="105" t="s">
        <v>100</v>
      </c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</row>
    <row r="36" spans="1:42" x14ac:dyDescent="0.2">
      <c r="A36" s="3"/>
      <c r="B36" s="4"/>
      <c r="C36" s="132"/>
      <c r="D36" s="6"/>
      <c r="E36" s="3"/>
      <c r="F36" s="3"/>
      <c r="G36" s="3"/>
      <c r="M36">
        <v>15</v>
      </c>
      <c r="N36">
        <v>21</v>
      </c>
      <c r="O36" t="s">
        <v>68</v>
      </c>
    </row>
    <row r="37" spans="1:42" x14ac:dyDescent="0.2">
      <c r="C37" s="133"/>
      <c r="D37" s="10"/>
      <c r="O37" t="s">
        <v>101</v>
      </c>
    </row>
    <row r="38" spans="1:42" x14ac:dyDescent="0.2">
      <c r="D38" s="10"/>
    </row>
    <row r="39" spans="1:42" x14ac:dyDescent="0.2">
      <c r="D39" s="10"/>
    </row>
    <row r="40" spans="1:42" x14ac:dyDescent="0.2">
      <c r="D40" s="10"/>
    </row>
    <row r="41" spans="1:42" x14ac:dyDescent="0.2">
      <c r="D41" s="10"/>
    </row>
    <row r="42" spans="1:42" x14ac:dyDescent="0.2">
      <c r="D42" s="10"/>
    </row>
    <row r="43" spans="1:42" x14ac:dyDescent="0.2">
      <c r="D43" s="10"/>
    </row>
    <row r="44" spans="1:42" x14ac:dyDescent="0.2">
      <c r="D44" s="10"/>
    </row>
    <row r="45" spans="1:42" x14ac:dyDescent="0.2">
      <c r="D45" s="10"/>
    </row>
    <row r="46" spans="1:42" x14ac:dyDescent="0.2">
      <c r="D46" s="10"/>
    </row>
    <row r="47" spans="1:42" x14ac:dyDescent="0.2">
      <c r="D47" s="10"/>
    </row>
    <row r="48" spans="1:42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9">
    <mergeCell ref="C18:G18"/>
    <mergeCell ref="A1:G1"/>
    <mergeCell ref="C2:G2"/>
    <mergeCell ref="C3:G3"/>
    <mergeCell ref="C4:G4"/>
    <mergeCell ref="C10:G10"/>
    <mergeCell ref="C11:G11"/>
    <mergeCell ref="C12:G12"/>
    <mergeCell ref="C13:G13"/>
    <mergeCell ref="C14:G14"/>
    <mergeCell ref="C15:G15"/>
    <mergeCell ref="C16:G16"/>
    <mergeCell ref="C25:G25"/>
    <mergeCell ref="C19:G19"/>
    <mergeCell ref="C20:G20"/>
    <mergeCell ref="C21:G21"/>
    <mergeCell ref="C22:G22"/>
    <mergeCell ref="C23:G23"/>
    <mergeCell ref="C24:G24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Header>&amp;L&amp;"Arial"&amp;10&amp;KFF8F1F Internal&amp;1#_x000D_</oddHead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AP4999"/>
  <sheetViews>
    <sheetView workbookViewId="0">
      <pane ySplit="7" topLeftCell="A8" activePane="bottomLeft" state="frozen"/>
      <selection pane="bottomLeft" activeCell="L20" sqref="L20"/>
    </sheetView>
  </sheetViews>
  <sheetFormatPr defaultRowHeight="12.75" outlineLevelRow="2" x14ac:dyDescent="0.2"/>
  <cols>
    <col min="1" max="1" width="3.42578125" customWidth="1"/>
    <col min="2" max="2" width="12.5703125" style="95" customWidth="1"/>
    <col min="3" max="3" width="38.28515625" style="9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1" max="11" width="0" hidden="1" customWidth="1"/>
    <col min="13" max="23" width="0" hidden="1" customWidth="1"/>
  </cols>
  <sheetData>
    <row r="1" spans="1:42" ht="15.75" customHeight="1" x14ac:dyDescent="0.25">
      <c r="A1" s="187" t="s">
        <v>4</v>
      </c>
      <c r="B1" s="187"/>
      <c r="C1" s="187"/>
      <c r="D1" s="187"/>
      <c r="E1" s="187"/>
      <c r="F1" s="187"/>
      <c r="G1" s="187"/>
      <c r="O1" t="s">
        <v>58</v>
      </c>
    </row>
    <row r="2" spans="1:42" ht="24.95" customHeight="1" x14ac:dyDescent="0.2">
      <c r="A2" s="98" t="s">
        <v>5</v>
      </c>
      <c r="B2" s="49" t="s">
        <v>34</v>
      </c>
      <c r="C2" s="188" t="s">
        <v>35</v>
      </c>
      <c r="D2" s="189"/>
      <c r="E2" s="189"/>
      <c r="F2" s="189"/>
      <c r="G2" s="190"/>
      <c r="O2" t="s">
        <v>59</v>
      </c>
    </row>
    <row r="3" spans="1:42" ht="24.95" customHeight="1" x14ac:dyDescent="0.2">
      <c r="A3" s="98" t="s">
        <v>6</v>
      </c>
      <c r="B3" s="49" t="s">
        <v>42</v>
      </c>
      <c r="C3" s="188" t="s">
        <v>43</v>
      </c>
      <c r="D3" s="189"/>
      <c r="E3" s="189"/>
      <c r="F3" s="189"/>
      <c r="G3" s="190"/>
      <c r="K3" s="95" t="s">
        <v>59</v>
      </c>
      <c r="O3" t="s">
        <v>60</v>
      </c>
    </row>
    <row r="4" spans="1:42" ht="24.95" customHeight="1" x14ac:dyDescent="0.2">
      <c r="A4" s="99" t="s">
        <v>7</v>
      </c>
      <c r="B4" s="100" t="s">
        <v>45</v>
      </c>
      <c r="C4" s="191" t="s">
        <v>46</v>
      </c>
      <c r="D4" s="192"/>
      <c r="E4" s="192"/>
      <c r="F4" s="192"/>
      <c r="G4" s="193"/>
      <c r="O4" t="s">
        <v>61</v>
      </c>
    </row>
    <row r="5" spans="1:42" x14ac:dyDescent="0.2">
      <c r="D5" s="10"/>
    </row>
    <row r="6" spans="1:42" x14ac:dyDescent="0.2">
      <c r="A6" s="102" t="s">
        <v>62</v>
      </c>
      <c r="B6" s="104" t="s">
        <v>63</v>
      </c>
      <c r="C6" s="104" t="s">
        <v>64</v>
      </c>
      <c r="D6" s="103" t="s">
        <v>65</v>
      </c>
      <c r="E6" s="102" t="s">
        <v>66</v>
      </c>
      <c r="F6" s="101" t="s">
        <v>67</v>
      </c>
      <c r="G6" s="102" t="s">
        <v>25</v>
      </c>
    </row>
    <row r="7" spans="1:42" hidden="1" x14ac:dyDescent="0.2">
      <c r="A7" s="3"/>
      <c r="B7" s="4"/>
      <c r="C7" s="4"/>
      <c r="D7" s="6"/>
      <c r="E7" s="106"/>
      <c r="F7" s="107"/>
      <c r="G7" s="107"/>
    </row>
    <row r="8" spans="1:42" x14ac:dyDescent="0.2">
      <c r="A8" s="110" t="s">
        <v>69</v>
      </c>
      <c r="B8" s="111" t="s">
        <v>54</v>
      </c>
      <c r="C8" s="129" t="s">
        <v>55</v>
      </c>
      <c r="D8" s="112"/>
      <c r="E8" s="113"/>
      <c r="F8" s="114"/>
      <c r="G8" s="115">
        <f>G9+G18+G20+G21+G22+G23+G24+G25+G26+G27+G28+G29+G30+G31+G32+G33+G34+G35+G36+G37+G38</f>
        <v>0</v>
      </c>
      <c r="O8" t="s">
        <v>70</v>
      </c>
    </row>
    <row r="9" spans="1:42" x14ac:dyDescent="0.2">
      <c r="A9" s="116">
        <v>1</v>
      </c>
      <c r="B9" s="117"/>
      <c r="C9" s="130" t="s">
        <v>102</v>
      </c>
      <c r="D9" s="118" t="s">
        <v>72</v>
      </c>
      <c r="E9" s="119">
        <v>1</v>
      </c>
      <c r="F9" s="120">
        <v>0</v>
      </c>
      <c r="G9" s="121">
        <f>E9*F9</f>
        <v>0</v>
      </c>
      <c r="H9" s="105"/>
      <c r="I9" s="105"/>
      <c r="J9" s="105"/>
      <c r="K9" s="105"/>
      <c r="L9" s="105"/>
      <c r="M9" s="105"/>
      <c r="N9" s="105"/>
      <c r="O9" s="105" t="s">
        <v>73</v>
      </c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</row>
    <row r="10" spans="1:42" outlineLevel="1" x14ac:dyDescent="0.2">
      <c r="A10" s="108"/>
      <c r="B10" s="109"/>
      <c r="C10" s="185" t="s">
        <v>103</v>
      </c>
      <c r="D10" s="186"/>
      <c r="E10" s="186"/>
      <c r="F10" s="186"/>
      <c r="G10" s="186"/>
      <c r="H10" s="105"/>
      <c r="I10" s="105"/>
      <c r="J10" s="105"/>
      <c r="K10" s="105"/>
      <c r="L10" s="105"/>
      <c r="M10" s="105"/>
      <c r="N10" s="105"/>
      <c r="O10" s="105" t="s">
        <v>75</v>
      </c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5"/>
    </row>
    <row r="11" spans="1:42" outlineLevel="2" x14ac:dyDescent="0.2">
      <c r="A11" s="108"/>
      <c r="B11" s="109"/>
      <c r="C11" s="183" t="s">
        <v>104</v>
      </c>
      <c r="D11" s="184"/>
      <c r="E11" s="184"/>
      <c r="F11" s="184"/>
      <c r="G11" s="184"/>
      <c r="H11" s="105"/>
      <c r="I11" s="105"/>
      <c r="J11" s="105"/>
      <c r="K11" s="105"/>
      <c r="L11" s="105"/>
      <c r="M11" s="105"/>
      <c r="N11" s="105"/>
      <c r="O11" s="105" t="s">
        <v>75</v>
      </c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5"/>
      <c r="AL11" s="105"/>
      <c r="AM11" s="105"/>
      <c r="AN11" s="105"/>
      <c r="AO11" s="105"/>
      <c r="AP11" s="105"/>
    </row>
    <row r="12" spans="1:42" outlineLevel="2" x14ac:dyDescent="0.2">
      <c r="A12" s="108"/>
      <c r="B12" s="109"/>
      <c r="C12" s="183" t="s">
        <v>105</v>
      </c>
      <c r="D12" s="184"/>
      <c r="E12" s="184"/>
      <c r="F12" s="184"/>
      <c r="G12" s="184"/>
      <c r="H12" s="105"/>
      <c r="I12" s="105"/>
      <c r="J12" s="105"/>
      <c r="K12" s="105"/>
      <c r="L12" s="105"/>
      <c r="M12" s="105"/>
      <c r="N12" s="105"/>
      <c r="O12" s="105" t="s">
        <v>75</v>
      </c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  <c r="AF12" s="105"/>
      <c r="AG12" s="105"/>
      <c r="AH12" s="105"/>
      <c r="AI12" s="105"/>
      <c r="AJ12" s="105"/>
      <c r="AK12" s="105"/>
      <c r="AL12" s="105"/>
      <c r="AM12" s="105"/>
      <c r="AN12" s="105"/>
      <c r="AO12" s="105"/>
      <c r="AP12" s="105"/>
    </row>
    <row r="13" spans="1:42" outlineLevel="2" x14ac:dyDescent="0.2">
      <c r="A13" s="108"/>
      <c r="B13" s="109"/>
      <c r="C13" s="183" t="s">
        <v>106</v>
      </c>
      <c r="D13" s="184"/>
      <c r="E13" s="184"/>
      <c r="F13" s="184"/>
      <c r="G13" s="184"/>
      <c r="H13" s="105"/>
      <c r="I13" s="105"/>
      <c r="J13" s="105"/>
      <c r="K13" s="105"/>
      <c r="L13" s="105"/>
      <c r="M13" s="105"/>
      <c r="N13" s="105"/>
      <c r="O13" s="105" t="s">
        <v>75</v>
      </c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</row>
    <row r="14" spans="1:42" outlineLevel="2" x14ac:dyDescent="0.2">
      <c r="A14" s="108"/>
      <c r="B14" s="109"/>
      <c r="C14" s="183" t="s">
        <v>107</v>
      </c>
      <c r="D14" s="184"/>
      <c r="E14" s="184"/>
      <c r="F14" s="184"/>
      <c r="G14" s="184"/>
      <c r="H14" s="105"/>
      <c r="I14" s="105"/>
      <c r="J14" s="105"/>
      <c r="K14" s="105"/>
      <c r="L14" s="105"/>
      <c r="M14" s="105"/>
      <c r="N14" s="105"/>
      <c r="O14" s="105" t="s">
        <v>75</v>
      </c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5"/>
      <c r="AK14" s="105"/>
      <c r="AL14" s="105"/>
      <c r="AM14" s="105"/>
      <c r="AN14" s="105"/>
      <c r="AO14" s="105"/>
      <c r="AP14" s="105"/>
    </row>
    <row r="15" spans="1:42" outlineLevel="2" x14ac:dyDescent="0.2">
      <c r="A15" s="108"/>
      <c r="B15" s="109"/>
      <c r="C15" s="183" t="s">
        <v>108</v>
      </c>
      <c r="D15" s="184"/>
      <c r="E15" s="184"/>
      <c r="F15" s="184"/>
      <c r="G15" s="184"/>
      <c r="H15" s="105"/>
      <c r="I15" s="105"/>
      <c r="J15" s="105"/>
      <c r="K15" s="105"/>
      <c r="L15" s="105"/>
      <c r="M15" s="105"/>
      <c r="N15" s="105"/>
      <c r="O15" s="105" t="s">
        <v>75</v>
      </c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  <c r="AF15" s="105"/>
      <c r="AG15" s="105"/>
      <c r="AH15" s="105"/>
      <c r="AI15" s="105"/>
      <c r="AJ15" s="105"/>
      <c r="AK15" s="105"/>
      <c r="AL15" s="105"/>
      <c r="AM15" s="105"/>
      <c r="AN15" s="105"/>
      <c r="AO15" s="105"/>
      <c r="AP15" s="105"/>
    </row>
    <row r="16" spans="1:42" outlineLevel="2" x14ac:dyDescent="0.2">
      <c r="A16" s="108"/>
      <c r="B16" s="109"/>
      <c r="C16" s="183" t="s">
        <v>77</v>
      </c>
      <c r="D16" s="184"/>
      <c r="E16" s="184"/>
      <c r="F16" s="184"/>
      <c r="G16" s="184"/>
      <c r="H16" s="105"/>
      <c r="I16" s="105"/>
      <c r="J16" s="105"/>
      <c r="K16" s="105"/>
      <c r="L16" s="105"/>
      <c r="M16" s="105"/>
      <c r="N16" s="105"/>
      <c r="O16" s="105" t="s">
        <v>75</v>
      </c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</row>
    <row r="17" spans="1:42" outlineLevel="2" x14ac:dyDescent="0.2">
      <c r="A17" s="108"/>
      <c r="B17" s="109"/>
      <c r="C17" s="183" t="s">
        <v>109</v>
      </c>
      <c r="D17" s="184"/>
      <c r="E17" s="184"/>
      <c r="F17" s="184"/>
      <c r="G17" s="184"/>
      <c r="H17" s="105"/>
      <c r="I17" s="105"/>
      <c r="J17" s="105"/>
      <c r="K17" s="105"/>
      <c r="L17" s="105"/>
      <c r="M17" s="105"/>
      <c r="N17" s="105"/>
      <c r="O17" s="105" t="s">
        <v>75</v>
      </c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  <c r="AF17" s="105"/>
      <c r="AG17" s="105"/>
      <c r="AH17" s="105"/>
      <c r="AI17" s="105"/>
      <c r="AJ17" s="105"/>
      <c r="AK17" s="105"/>
      <c r="AL17" s="105"/>
      <c r="AM17" s="105"/>
      <c r="AN17" s="105"/>
      <c r="AO17" s="105"/>
      <c r="AP17" s="105"/>
    </row>
    <row r="18" spans="1:42" ht="22.5" x14ac:dyDescent="0.2">
      <c r="A18" s="116">
        <v>2</v>
      </c>
      <c r="B18" s="117"/>
      <c r="C18" s="130" t="s">
        <v>110</v>
      </c>
      <c r="D18" s="118" t="s">
        <v>72</v>
      </c>
      <c r="E18" s="119">
        <v>1</v>
      </c>
      <c r="F18" s="120">
        <v>0</v>
      </c>
      <c r="G18" s="121">
        <f>E18*F18</f>
        <v>0</v>
      </c>
      <c r="H18" s="105"/>
      <c r="I18" s="105"/>
      <c r="J18" s="105"/>
      <c r="K18" s="105"/>
      <c r="L18" s="105"/>
      <c r="M18" s="105"/>
      <c r="N18" s="105"/>
      <c r="O18" s="105" t="s">
        <v>73</v>
      </c>
      <c r="P18" s="105"/>
      <c r="Q18" s="105"/>
      <c r="R18" s="105"/>
      <c r="S18" s="105"/>
      <c r="T18" s="105"/>
      <c r="U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  <c r="AF18" s="105"/>
      <c r="AG18" s="105"/>
      <c r="AH18" s="105"/>
      <c r="AI18" s="105"/>
      <c r="AJ18" s="105"/>
      <c r="AK18" s="105"/>
      <c r="AL18" s="105"/>
      <c r="AM18" s="105"/>
      <c r="AN18" s="105"/>
      <c r="AO18" s="105"/>
      <c r="AP18" s="105"/>
    </row>
    <row r="19" spans="1:42" outlineLevel="1" x14ac:dyDescent="0.2">
      <c r="A19" s="108"/>
      <c r="B19" s="109"/>
      <c r="C19" s="185" t="s">
        <v>111</v>
      </c>
      <c r="D19" s="186"/>
      <c r="E19" s="186"/>
      <c r="F19" s="186"/>
      <c r="G19" s="186"/>
      <c r="H19" s="105"/>
      <c r="I19" s="105"/>
      <c r="J19" s="105"/>
      <c r="K19" s="105"/>
      <c r="L19" s="105"/>
      <c r="M19" s="105"/>
      <c r="N19" s="105"/>
      <c r="O19" s="105" t="s">
        <v>75</v>
      </c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105"/>
      <c r="AA19" s="105"/>
      <c r="AB19" s="105"/>
      <c r="AC19" s="105"/>
      <c r="AD19" s="105"/>
      <c r="AE19" s="105"/>
      <c r="AF19" s="105"/>
      <c r="AG19" s="105"/>
      <c r="AH19" s="105"/>
      <c r="AI19" s="105"/>
      <c r="AJ19" s="105"/>
      <c r="AK19" s="105"/>
      <c r="AL19" s="105"/>
      <c r="AM19" s="105"/>
      <c r="AN19" s="105"/>
      <c r="AO19" s="105"/>
      <c r="AP19" s="105"/>
    </row>
    <row r="20" spans="1:42" x14ac:dyDescent="0.2">
      <c r="A20" s="123">
        <v>3</v>
      </c>
      <c r="B20" s="124"/>
      <c r="C20" s="131" t="s">
        <v>112</v>
      </c>
      <c r="D20" s="125" t="s">
        <v>72</v>
      </c>
      <c r="E20" s="126">
        <v>3</v>
      </c>
      <c r="F20" s="127">
        <v>0</v>
      </c>
      <c r="G20" s="128">
        <f t="shared" ref="G20:G38" si="0">E20*F20</f>
        <v>0</v>
      </c>
      <c r="H20" s="105"/>
      <c r="I20" s="105"/>
      <c r="J20" s="105"/>
      <c r="K20" s="105"/>
      <c r="L20" s="105"/>
      <c r="M20" s="105"/>
      <c r="N20" s="105"/>
      <c r="O20" s="105" t="s">
        <v>73</v>
      </c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105"/>
      <c r="AA20" s="105"/>
      <c r="AB20" s="105"/>
      <c r="AC20" s="105"/>
      <c r="AD20" s="105"/>
      <c r="AE20" s="105"/>
      <c r="AF20" s="105"/>
      <c r="AG20" s="105"/>
      <c r="AH20" s="105"/>
      <c r="AI20" s="105"/>
      <c r="AJ20" s="105"/>
      <c r="AK20" s="105"/>
      <c r="AL20" s="105"/>
      <c r="AM20" s="105"/>
      <c r="AN20" s="105"/>
      <c r="AO20" s="105"/>
      <c r="AP20" s="105"/>
    </row>
    <row r="21" spans="1:42" x14ac:dyDescent="0.2">
      <c r="A21" s="116">
        <v>4</v>
      </c>
      <c r="B21" s="117"/>
      <c r="C21" s="130" t="s">
        <v>113</v>
      </c>
      <c r="D21" s="118" t="s">
        <v>72</v>
      </c>
      <c r="E21" s="119">
        <v>3</v>
      </c>
      <c r="F21" s="120">
        <v>0</v>
      </c>
      <c r="G21" s="121">
        <f t="shared" si="0"/>
        <v>0</v>
      </c>
      <c r="H21" s="105"/>
      <c r="I21" s="105"/>
      <c r="J21" s="105"/>
      <c r="K21" s="105"/>
      <c r="L21" s="105"/>
      <c r="M21" s="105"/>
      <c r="N21" s="105"/>
      <c r="O21" s="105" t="s">
        <v>73</v>
      </c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  <c r="AF21" s="105"/>
      <c r="AG21" s="105"/>
      <c r="AH21" s="105"/>
      <c r="AI21" s="105"/>
      <c r="AJ21" s="105"/>
      <c r="AK21" s="105"/>
      <c r="AL21" s="105"/>
      <c r="AM21" s="105"/>
      <c r="AN21" s="105"/>
      <c r="AO21" s="105"/>
      <c r="AP21" s="105"/>
    </row>
    <row r="22" spans="1:42" x14ac:dyDescent="0.2">
      <c r="A22" s="123">
        <v>5</v>
      </c>
      <c r="B22" s="124"/>
      <c r="C22" s="131" t="s">
        <v>114</v>
      </c>
      <c r="D22" s="125" t="s">
        <v>72</v>
      </c>
      <c r="E22" s="126">
        <v>6</v>
      </c>
      <c r="F22" s="127">
        <v>0</v>
      </c>
      <c r="G22" s="128">
        <f t="shared" si="0"/>
        <v>0</v>
      </c>
      <c r="H22" s="105"/>
      <c r="I22" s="105"/>
      <c r="J22" s="105"/>
      <c r="K22" s="105"/>
      <c r="L22" s="105"/>
      <c r="M22" s="105"/>
      <c r="N22" s="105"/>
      <c r="O22" s="105" t="s">
        <v>73</v>
      </c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5"/>
      <c r="AB22" s="105"/>
      <c r="AC22" s="105"/>
      <c r="AD22" s="105"/>
      <c r="AE22" s="105"/>
      <c r="AF22" s="105"/>
      <c r="AG22" s="105"/>
      <c r="AH22" s="105"/>
      <c r="AI22" s="105"/>
      <c r="AJ22" s="105"/>
      <c r="AK22" s="105"/>
      <c r="AL22" s="105"/>
      <c r="AM22" s="105"/>
      <c r="AN22" s="105"/>
      <c r="AO22" s="105"/>
      <c r="AP22" s="105"/>
    </row>
    <row r="23" spans="1:42" x14ac:dyDescent="0.2">
      <c r="A23" s="123">
        <v>6</v>
      </c>
      <c r="B23" s="124"/>
      <c r="C23" s="131" t="s">
        <v>115</v>
      </c>
      <c r="D23" s="125" t="s">
        <v>90</v>
      </c>
      <c r="E23" s="126">
        <v>1</v>
      </c>
      <c r="F23" s="127">
        <v>0</v>
      </c>
      <c r="G23" s="128">
        <f t="shared" si="0"/>
        <v>0</v>
      </c>
      <c r="H23" s="105"/>
      <c r="I23" s="105"/>
      <c r="J23" s="105"/>
      <c r="K23" s="105"/>
      <c r="L23" s="105"/>
      <c r="M23" s="105"/>
      <c r="N23" s="105"/>
      <c r="O23" s="105" t="s">
        <v>73</v>
      </c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5"/>
      <c r="AD23" s="105"/>
      <c r="AE23" s="105"/>
      <c r="AF23" s="105"/>
      <c r="AG23" s="105"/>
      <c r="AH23" s="105"/>
      <c r="AI23" s="105"/>
      <c r="AJ23" s="105"/>
      <c r="AK23" s="105"/>
      <c r="AL23" s="105"/>
      <c r="AM23" s="105"/>
      <c r="AN23" s="105"/>
      <c r="AO23" s="105"/>
      <c r="AP23" s="105"/>
    </row>
    <row r="24" spans="1:42" x14ac:dyDescent="0.2">
      <c r="A24" s="123">
        <v>7</v>
      </c>
      <c r="B24" s="124"/>
      <c r="C24" s="131" t="s">
        <v>116</v>
      </c>
      <c r="D24" s="125" t="s">
        <v>72</v>
      </c>
      <c r="E24" s="126">
        <v>1</v>
      </c>
      <c r="F24" s="127">
        <v>0</v>
      </c>
      <c r="G24" s="128">
        <f t="shared" si="0"/>
        <v>0</v>
      </c>
      <c r="H24" s="105"/>
      <c r="I24" s="105"/>
      <c r="J24" s="105"/>
      <c r="K24" s="105"/>
      <c r="L24" s="105"/>
      <c r="M24" s="105"/>
      <c r="N24" s="105"/>
      <c r="O24" s="105" t="s">
        <v>73</v>
      </c>
      <c r="P24" s="105"/>
      <c r="Q24" s="105"/>
      <c r="R24" s="105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05"/>
      <c r="AF24" s="105"/>
      <c r="AG24" s="105"/>
      <c r="AH24" s="105"/>
      <c r="AI24" s="105"/>
      <c r="AJ24" s="105"/>
      <c r="AK24" s="105"/>
      <c r="AL24" s="105"/>
      <c r="AM24" s="105"/>
      <c r="AN24" s="105"/>
      <c r="AO24" s="105"/>
      <c r="AP24" s="105"/>
    </row>
    <row r="25" spans="1:42" x14ac:dyDescent="0.2">
      <c r="A25" s="123">
        <v>8</v>
      </c>
      <c r="B25" s="124"/>
      <c r="C25" s="131" t="s">
        <v>117</v>
      </c>
      <c r="D25" s="125" t="s">
        <v>90</v>
      </c>
      <c r="E25" s="126">
        <v>1</v>
      </c>
      <c r="F25" s="127">
        <v>0</v>
      </c>
      <c r="G25" s="128">
        <f t="shared" si="0"/>
        <v>0</v>
      </c>
      <c r="H25" s="105"/>
      <c r="I25" s="105"/>
      <c r="J25" s="105"/>
      <c r="K25" s="105"/>
      <c r="L25" s="105"/>
      <c r="M25" s="105"/>
      <c r="N25" s="105"/>
      <c r="O25" s="105" t="s">
        <v>73</v>
      </c>
      <c r="P25" s="105"/>
      <c r="Q25" s="105"/>
      <c r="R25" s="105"/>
      <c r="S25" s="105"/>
      <c r="T25" s="105"/>
      <c r="U25" s="105"/>
      <c r="V25" s="105"/>
      <c r="W25" s="105"/>
      <c r="X25" s="105"/>
      <c r="Y25" s="105"/>
      <c r="Z25" s="105"/>
      <c r="AA25" s="105"/>
      <c r="AB25" s="105"/>
      <c r="AC25" s="105"/>
      <c r="AD25" s="105"/>
      <c r="AE25" s="105"/>
      <c r="AF25" s="105"/>
      <c r="AG25" s="105"/>
      <c r="AH25" s="105"/>
      <c r="AI25" s="105"/>
      <c r="AJ25" s="105"/>
      <c r="AK25" s="105"/>
      <c r="AL25" s="105"/>
      <c r="AM25" s="105"/>
      <c r="AN25" s="105"/>
      <c r="AO25" s="105"/>
      <c r="AP25" s="105"/>
    </row>
    <row r="26" spans="1:42" x14ac:dyDescent="0.2">
      <c r="A26" s="123">
        <v>9</v>
      </c>
      <c r="B26" s="124"/>
      <c r="C26" s="131" t="s">
        <v>118</v>
      </c>
      <c r="D26" s="125" t="s">
        <v>72</v>
      </c>
      <c r="E26" s="126">
        <v>1</v>
      </c>
      <c r="F26" s="127">
        <v>0</v>
      </c>
      <c r="G26" s="128">
        <f t="shared" si="0"/>
        <v>0</v>
      </c>
      <c r="H26" s="105"/>
      <c r="I26" s="105"/>
      <c r="J26" s="105"/>
      <c r="K26" s="105"/>
      <c r="L26" s="105"/>
      <c r="M26" s="105"/>
      <c r="N26" s="105"/>
      <c r="O26" s="105" t="s">
        <v>73</v>
      </c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</row>
    <row r="27" spans="1:42" x14ac:dyDescent="0.2">
      <c r="A27" s="123">
        <v>10</v>
      </c>
      <c r="B27" s="124"/>
      <c r="C27" s="131" t="s">
        <v>119</v>
      </c>
      <c r="D27" s="125" t="s">
        <v>120</v>
      </c>
      <c r="E27" s="126">
        <v>1</v>
      </c>
      <c r="F27" s="127">
        <v>0</v>
      </c>
      <c r="G27" s="128">
        <f t="shared" si="0"/>
        <v>0</v>
      </c>
      <c r="H27" s="105"/>
      <c r="I27" s="105"/>
      <c r="J27" s="105"/>
      <c r="K27" s="105"/>
      <c r="L27" s="105"/>
      <c r="M27" s="105"/>
      <c r="N27" s="105"/>
      <c r="O27" s="105" t="s">
        <v>73</v>
      </c>
      <c r="P27" s="105"/>
      <c r="Q27" s="105"/>
      <c r="R27" s="105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  <c r="AF27" s="105"/>
      <c r="AG27" s="105"/>
      <c r="AH27" s="105"/>
      <c r="AI27" s="105"/>
      <c r="AJ27" s="105"/>
      <c r="AK27" s="105"/>
      <c r="AL27" s="105"/>
      <c r="AM27" s="105"/>
      <c r="AN27" s="105"/>
      <c r="AO27" s="105"/>
      <c r="AP27" s="105"/>
    </row>
    <row r="28" spans="1:42" x14ac:dyDescent="0.2">
      <c r="A28" s="123">
        <v>11</v>
      </c>
      <c r="B28" s="124"/>
      <c r="C28" s="131" t="s">
        <v>121</v>
      </c>
      <c r="D28" s="125" t="s">
        <v>72</v>
      </c>
      <c r="E28" s="126">
        <v>1</v>
      </c>
      <c r="F28" s="127">
        <v>0</v>
      </c>
      <c r="G28" s="128">
        <f t="shared" si="0"/>
        <v>0</v>
      </c>
      <c r="H28" s="105"/>
      <c r="I28" s="105"/>
      <c r="J28" s="105"/>
      <c r="K28" s="105"/>
      <c r="L28" s="105"/>
      <c r="M28" s="105"/>
      <c r="N28" s="105"/>
      <c r="O28" s="105" t="s">
        <v>73</v>
      </c>
      <c r="P28" s="105"/>
      <c r="Q28" s="105"/>
      <c r="R28" s="10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  <c r="AF28" s="105"/>
      <c r="AG28" s="105"/>
      <c r="AH28" s="105"/>
      <c r="AI28" s="105"/>
      <c r="AJ28" s="105"/>
      <c r="AK28" s="105"/>
      <c r="AL28" s="105"/>
      <c r="AM28" s="105"/>
      <c r="AN28" s="105"/>
      <c r="AO28" s="105"/>
      <c r="AP28" s="105"/>
    </row>
    <row r="29" spans="1:42" x14ac:dyDescent="0.2">
      <c r="A29" s="123">
        <v>12</v>
      </c>
      <c r="B29" s="124"/>
      <c r="C29" s="131" t="s">
        <v>122</v>
      </c>
      <c r="D29" s="125" t="s">
        <v>88</v>
      </c>
      <c r="E29" s="126">
        <v>1</v>
      </c>
      <c r="F29" s="127">
        <v>0</v>
      </c>
      <c r="G29" s="128">
        <f t="shared" si="0"/>
        <v>0</v>
      </c>
      <c r="H29" s="105"/>
      <c r="I29" s="105"/>
      <c r="J29" s="105"/>
      <c r="K29" s="105"/>
      <c r="L29" s="105"/>
      <c r="M29" s="105"/>
      <c r="N29" s="105"/>
      <c r="O29" s="105" t="s">
        <v>73</v>
      </c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  <c r="AF29" s="105"/>
      <c r="AG29" s="105"/>
      <c r="AH29" s="105"/>
      <c r="AI29" s="105"/>
      <c r="AJ29" s="105"/>
      <c r="AK29" s="105"/>
      <c r="AL29" s="105"/>
      <c r="AM29" s="105"/>
      <c r="AN29" s="105"/>
      <c r="AO29" s="105"/>
      <c r="AP29" s="105"/>
    </row>
    <row r="30" spans="1:42" x14ac:dyDescent="0.2">
      <c r="A30" s="123">
        <v>13</v>
      </c>
      <c r="B30" s="124"/>
      <c r="C30" s="131" t="s">
        <v>123</v>
      </c>
      <c r="D30" s="125" t="s">
        <v>88</v>
      </c>
      <c r="E30" s="126">
        <v>5</v>
      </c>
      <c r="F30" s="127">
        <v>0</v>
      </c>
      <c r="G30" s="128">
        <f t="shared" si="0"/>
        <v>0</v>
      </c>
      <c r="H30" s="105"/>
      <c r="I30" s="105"/>
      <c r="J30" s="105"/>
      <c r="K30" s="105"/>
      <c r="L30" s="105"/>
      <c r="M30" s="105"/>
      <c r="N30" s="105"/>
      <c r="O30" s="105" t="s">
        <v>73</v>
      </c>
      <c r="P30" s="105"/>
      <c r="Q30" s="105"/>
      <c r="R30" s="105"/>
      <c r="S30" s="105"/>
      <c r="T30" s="105"/>
      <c r="U30" s="105"/>
      <c r="V30" s="105"/>
      <c r="W30" s="105"/>
      <c r="X30" s="105"/>
      <c r="Y30" s="105"/>
      <c r="Z30" s="105"/>
      <c r="AA30" s="105"/>
      <c r="AB30" s="105"/>
      <c r="AC30" s="105"/>
      <c r="AD30" s="105"/>
      <c r="AE30" s="105"/>
      <c r="AF30" s="105"/>
      <c r="AG30" s="105"/>
      <c r="AH30" s="105"/>
      <c r="AI30" s="105"/>
      <c r="AJ30" s="105"/>
      <c r="AK30" s="105"/>
      <c r="AL30" s="105"/>
      <c r="AM30" s="105"/>
      <c r="AN30" s="105"/>
      <c r="AO30" s="105"/>
      <c r="AP30" s="105"/>
    </row>
    <row r="31" spans="1:42" x14ac:dyDescent="0.2">
      <c r="A31" s="123">
        <v>14</v>
      </c>
      <c r="B31" s="124"/>
      <c r="C31" s="131" t="s">
        <v>124</v>
      </c>
      <c r="D31" s="125" t="s">
        <v>90</v>
      </c>
      <c r="E31" s="126">
        <v>10</v>
      </c>
      <c r="F31" s="127">
        <v>0</v>
      </c>
      <c r="G31" s="128">
        <f t="shared" si="0"/>
        <v>0</v>
      </c>
      <c r="H31" s="105"/>
      <c r="I31" s="105"/>
      <c r="J31" s="105"/>
      <c r="K31" s="105"/>
      <c r="L31" s="105"/>
      <c r="M31" s="105"/>
      <c r="N31" s="105"/>
      <c r="O31" s="105" t="s">
        <v>73</v>
      </c>
      <c r="P31" s="105"/>
      <c r="Q31" s="105"/>
      <c r="R31" s="105"/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  <c r="AF31" s="105"/>
      <c r="AG31" s="105"/>
      <c r="AH31" s="105"/>
      <c r="AI31" s="105"/>
      <c r="AJ31" s="105"/>
      <c r="AK31" s="105"/>
      <c r="AL31" s="105"/>
      <c r="AM31" s="105"/>
      <c r="AN31" s="105"/>
      <c r="AO31" s="105"/>
      <c r="AP31" s="105"/>
    </row>
    <row r="32" spans="1:42" x14ac:dyDescent="0.2">
      <c r="A32" s="123">
        <v>15</v>
      </c>
      <c r="B32" s="124"/>
      <c r="C32" s="131" t="s">
        <v>91</v>
      </c>
      <c r="D32" s="125" t="s">
        <v>92</v>
      </c>
      <c r="E32" s="126">
        <v>0.1</v>
      </c>
      <c r="F32" s="127">
        <v>0</v>
      </c>
      <c r="G32" s="128">
        <f t="shared" si="0"/>
        <v>0</v>
      </c>
      <c r="H32" s="105"/>
      <c r="I32" s="105"/>
      <c r="J32" s="105"/>
      <c r="K32" s="105"/>
      <c r="L32" s="105"/>
      <c r="M32" s="105"/>
      <c r="N32" s="105"/>
      <c r="O32" s="105" t="s">
        <v>73</v>
      </c>
      <c r="P32" s="105"/>
      <c r="Q32" s="105"/>
      <c r="R32" s="105"/>
      <c r="S32" s="105"/>
      <c r="T32" s="105"/>
      <c r="U32" s="105"/>
      <c r="V32" s="105"/>
      <c r="W32" s="105"/>
      <c r="X32" s="105"/>
      <c r="Y32" s="105"/>
      <c r="Z32" s="105"/>
      <c r="AA32" s="105"/>
      <c r="AB32" s="105"/>
      <c r="AC32" s="105"/>
      <c r="AD32" s="105"/>
      <c r="AE32" s="105"/>
      <c r="AF32" s="105"/>
      <c r="AG32" s="105"/>
      <c r="AH32" s="105"/>
      <c r="AI32" s="105"/>
      <c r="AJ32" s="105"/>
      <c r="AK32" s="105"/>
      <c r="AL32" s="105"/>
      <c r="AM32" s="105"/>
      <c r="AN32" s="105"/>
      <c r="AO32" s="105"/>
      <c r="AP32" s="105"/>
    </row>
    <row r="33" spans="1:42" x14ac:dyDescent="0.2">
      <c r="A33" s="123">
        <v>16</v>
      </c>
      <c r="B33" s="124"/>
      <c r="C33" s="131" t="s">
        <v>125</v>
      </c>
      <c r="D33" s="125" t="s">
        <v>90</v>
      </c>
      <c r="E33" s="126">
        <v>5</v>
      </c>
      <c r="F33" s="127">
        <v>0</v>
      </c>
      <c r="G33" s="128">
        <f t="shared" si="0"/>
        <v>0</v>
      </c>
      <c r="H33" s="105"/>
      <c r="I33" s="105"/>
      <c r="J33" s="105"/>
      <c r="K33" s="105"/>
      <c r="L33" s="105"/>
      <c r="M33" s="105"/>
      <c r="N33" s="105"/>
      <c r="O33" s="105" t="s">
        <v>73</v>
      </c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05"/>
      <c r="AA33" s="105"/>
      <c r="AB33" s="105"/>
      <c r="AC33" s="105"/>
      <c r="AD33" s="105"/>
      <c r="AE33" s="105"/>
      <c r="AF33" s="105"/>
      <c r="AG33" s="105"/>
      <c r="AH33" s="105"/>
      <c r="AI33" s="105"/>
      <c r="AJ33" s="105"/>
      <c r="AK33" s="105"/>
      <c r="AL33" s="105"/>
      <c r="AM33" s="105"/>
      <c r="AN33" s="105"/>
      <c r="AO33" s="105"/>
      <c r="AP33" s="105"/>
    </row>
    <row r="34" spans="1:42" x14ac:dyDescent="0.2">
      <c r="A34" s="123">
        <v>17</v>
      </c>
      <c r="B34" s="124"/>
      <c r="C34" s="131" t="s">
        <v>95</v>
      </c>
      <c r="D34" s="125" t="s">
        <v>96</v>
      </c>
      <c r="E34" s="126">
        <v>1</v>
      </c>
      <c r="F34" s="127">
        <v>0</v>
      </c>
      <c r="G34" s="128">
        <f t="shared" si="0"/>
        <v>0</v>
      </c>
      <c r="H34" s="105"/>
      <c r="I34" s="105"/>
      <c r="J34" s="105"/>
      <c r="K34" s="105"/>
      <c r="L34" s="105"/>
      <c r="M34" s="105"/>
      <c r="N34" s="105"/>
      <c r="O34" s="105" t="s">
        <v>73</v>
      </c>
      <c r="P34" s="105"/>
      <c r="Q34" s="105"/>
      <c r="R34" s="105"/>
      <c r="S34" s="105"/>
      <c r="T34" s="105"/>
      <c r="U34" s="105"/>
      <c r="V34" s="105"/>
      <c r="W34" s="105"/>
      <c r="X34" s="105"/>
      <c r="Y34" s="105"/>
      <c r="Z34" s="105"/>
      <c r="AA34" s="105"/>
      <c r="AB34" s="105"/>
      <c r="AC34" s="105"/>
      <c r="AD34" s="105"/>
      <c r="AE34" s="105"/>
      <c r="AF34" s="105"/>
      <c r="AG34" s="105"/>
      <c r="AH34" s="105"/>
      <c r="AI34" s="105"/>
      <c r="AJ34" s="105"/>
      <c r="AK34" s="105"/>
      <c r="AL34" s="105"/>
      <c r="AM34" s="105"/>
      <c r="AN34" s="105"/>
      <c r="AO34" s="105"/>
      <c r="AP34" s="105"/>
    </row>
    <row r="35" spans="1:42" x14ac:dyDescent="0.2">
      <c r="A35" s="123">
        <v>18</v>
      </c>
      <c r="B35" s="124"/>
      <c r="C35" s="131" t="s">
        <v>97</v>
      </c>
      <c r="D35" s="125" t="s">
        <v>96</v>
      </c>
      <c r="E35" s="126">
        <v>1</v>
      </c>
      <c r="F35" s="127">
        <v>0</v>
      </c>
      <c r="G35" s="128">
        <f t="shared" si="0"/>
        <v>0</v>
      </c>
      <c r="H35" s="105"/>
      <c r="I35" s="105"/>
      <c r="J35" s="105"/>
      <c r="K35" s="105"/>
      <c r="L35" s="105"/>
      <c r="M35" s="105"/>
      <c r="N35" s="105"/>
      <c r="O35" s="105" t="s">
        <v>73</v>
      </c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</row>
    <row r="36" spans="1:42" x14ac:dyDescent="0.2">
      <c r="A36" s="123">
        <v>19</v>
      </c>
      <c r="B36" s="124"/>
      <c r="C36" s="131" t="s">
        <v>98</v>
      </c>
      <c r="D36" s="125" t="s">
        <v>96</v>
      </c>
      <c r="E36" s="126">
        <v>1</v>
      </c>
      <c r="F36" s="127">
        <v>0</v>
      </c>
      <c r="G36" s="128">
        <f t="shared" si="0"/>
        <v>0</v>
      </c>
      <c r="H36" s="105"/>
      <c r="I36" s="105"/>
      <c r="J36" s="105"/>
      <c r="K36" s="105"/>
      <c r="L36" s="105"/>
      <c r="M36" s="105"/>
      <c r="N36" s="105"/>
      <c r="O36" s="105" t="s">
        <v>73</v>
      </c>
      <c r="P36" s="105"/>
      <c r="Q36" s="105"/>
      <c r="R36" s="105"/>
      <c r="S36" s="105"/>
      <c r="T36" s="105"/>
      <c r="U36" s="105"/>
      <c r="V36" s="105"/>
      <c r="W36" s="105"/>
      <c r="X36" s="105"/>
      <c r="Y36" s="105"/>
      <c r="Z36" s="105"/>
      <c r="AA36" s="105"/>
      <c r="AB36" s="105"/>
      <c r="AC36" s="105"/>
      <c r="AD36" s="105"/>
      <c r="AE36" s="105"/>
      <c r="AF36" s="105"/>
      <c r="AG36" s="105"/>
      <c r="AH36" s="105"/>
      <c r="AI36" s="105"/>
      <c r="AJ36" s="105"/>
      <c r="AK36" s="105"/>
      <c r="AL36" s="105"/>
      <c r="AM36" s="105"/>
      <c r="AN36" s="105"/>
      <c r="AO36" s="105"/>
      <c r="AP36" s="105"/>
    </row>
    <row r="37" spans="1:42" x14ac:dyDescent="0.2">
      <c r="A37" s="123">
        <v>20</v>
      </c>
      <c r="B37" s="124"/>
      <c r="C37" s="131" t="s">
        <v>126</v>
      </c>
      <c r="D37" s="125" t="s">
        <v>96</v>
      </c>
      <c r="E37" s="126">
        <v>1</v>
      </c>
      <c r="F37" s="127">
        <v>0</v>
      </c>
      <c r="G37" s="128">
        <f t="shared" si="0"/>
        <v>0</v>
      </c>
      <c r="H37" s="105"/>
      <c r="I37" s="105"/>
      <c r="J37" s="105"/>
      <c r="K37" s="105"/>
      <c r="L37" s="105"/>
      <c r="M37" s="105"/>
      <c r="N37" s="105"/>
      <c r="O37" s="105" t="s">
        <v>73</v>
      </c>
      <c r="P37" s="105"/>
      <c r="Q37" s="105"/>
      <c r="R37" s="105"/>
      <c r="S37" s="105"/>
      <c r="T37" s="105"/>
      <c r="U37" s="105"/>
      <c r="V37" s="105"/>
      <c r="W37" s="105"/>
      <c r="X37" s="105"/>
      <c r="Y37" s="105"/>
      <c r="Z37" s="105"/>
      <c r="AA37" s="105"/>
      <c r="AB37" s="105"/>
      <c r="AC37" s="105"/>
      <c r="AD37" s="105"/>
      <c r="AE37" s="105"/>
      <c r="AF37" s="105"/>
      <c r="AG37" s="105"/>
      <c r="AH37" s="105"/>
      <c r="AI37" s="105"/>
      <c r="AJ37" s="105"/>
      <c r="AK37" s="105"/>
      <c r="AL37" s="105"/>
      <c r="AM37" s="105"/>
      <c r="AN37" s="105"/>
      <c r="AO37" s="105"/>
      <c r="AP37" s="105"/>
    </row>
    <row r="38" spans="1:42" x14ac:dyDescent="0.2">
      <c r="A38" s="116">
        <v>21</v>
      </c>
      <c r="B38" s="117"/>
      <c r="C38" s="130" t="s">
        <v>99</v>
      </c>
      <c r="D38" s="118" t="s">
        <v>96</v>
      </c>
      <c r="E38" s="119">
        <v>1</v>
      </c>
      <c r="F38" s="120">
        <v>0</v>
      </c>
      <c r="G38" s="121">
        <f t="shared" si="0"/>
        <v>0</v>
      </c>
      <c r="H38" s="105"/>
      <c r="I38" s="105"/>
      <c r="J38" s="105"/>
      <c r="K38" s="105"/>
      <c r="L38" s="105"/>
      <c r="M38" s="105"/>
      <c r="N38" s="105"/>
      <c r="O38" s="105" t="s">
        <v>100</v>
      </c>
      <c r="P38" s="105"/>
      <c r="Q38" s="105"/>
      <c r="R38" s="105"/>
      <c r="S38" s="105"/>
      <c r="T38" s="105"/>
      <c r="U38" s="105"/>
      <c r="V38" s="105"/>
      <c r="W38" s="105"/>
      <c r="X38" s="105"/>
      <c r="Y38" s="105"/>
      <c r="Z38" s="105"/>
      <c r="AA38" s="105"/>
      <c r="AB38" s="105"/>
      <c r="AC38" s="105"/>
      <c r="AD38" s="105"/>
      <c r="AE38" s="105"/>
      <c r="AF38" s="105"/>
      <c r="AG38" s="105"/>
      <c r="AH38" s="105"/>
      <c r="AI38" s="105"/>
      <c r="AJ38" s="105"/>
      <c r="AK38" s="105"/>
      <c r="AL38" s="105"/>
      <c r="AM38" s="105"/>
      <c r="AN38" s="105"/>
      <c r="AO38" s="105"/>
      <c r="AP38" s="105"/>
    </row>
    <row r="39" spans="1:42" x14ac:dyDescent="0.2">
      <c r="A39" s="3"/>
      <c r="B39" s="4"/>
      <c r="C39" s="132"/>
      <c r="D39" s="6"/>
      <c r="E39" s="3"/>
      <c r="F39" s="3"/>
      <c r="G39" s="3"/>
      <c r="M39">
        <v>15</v>
      </c>
      <c r="N39">
        <v>21</v>
      </c>
      <c r="O39" t="s">
        <v>68</v>
      </c>
    </row>
    <row r="40" spans="1:42" x14ac:dyDescent="0.2">
      <c r="C40" s="133"/>
      <c r="D40" s="10"/>
      <c r="O40" t="s">
        <v>101</v>
      </c>
    </row>
    <row r="41" spans="1:42" x14ac:dyDescent="0.2">
      <c r="D41" s="10"/>
    </row>
    <row r="42" spans="1:42" x14ac:dyDescent="0.2">
      <c r="D42" s="10"/>
    </row>
    <row r="43" spans="1:42" x14ac:dyDescent="0.2">
      <c r="D43" s="10"/>
    </row>
    <row r="44" spans="1:42" x14ac:dyDescent="0.2">
      <c r="D44" s="10"/>
    </row>
    <row r="45" spans="1:42" x14ac:dyDescent="0.2">
      <c r="D45" s="10"/>
    </row>
    <row r="46" spans="1:42" x14ac:dyDescent="0.2">
      <c r="D46" s="10"/>
    </row>
    <row r="47" spans="1:42" x14ac:dyDescent="0.2">
      <c r="D47" s="10"/>
    </row>
    <row r="48" spans="1:42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</sheetData>
  <mergeCells count="13">
    <mergeCell ref="C11:G11"/>
    <mergeCell ref="A1:G1"/>
    <mergeCell ref="C2:G2"/>
    <mergeCell ref="C3:G3"/>
    <mergeCell ref="C4:G4"/>
    <mergeCell ref="C10:G10"/>
    <mergeCell ref="C19:G19"/>
    <mergeCell ref="C12:G12"/>
    <mergeCell ref="C13:G13"/>
    <mergeCell ref="C14:G14"/>
    <mergeCell ref="C15:G15"/>
    <mergeCell ref="C16:G16"/>
    <mergeCell ref="C17:G17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Header>&amp;L&amp;"Arial"&amp;10&amp;KFF8F1F Internal&amp;1#_x000D_</oddHeader>
    <oddFooter>&amp;RStránka &amp;P z &amp;N&amp;LZpracováno programem BUILDpower S,  © RTS, a.s.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AP4999"/>
  <sheetViews>
    <sheetView workbookViewId="0">
      <pane ySplit="7" topLeftCell="A8" activePane="bottomLeft" state="frozen"/>
      <selection pane="bottomLeft" activeCell="C11" sqref="C11:G11"/>
    </sheetView>
  </sheetViews>
  <sheetFormatPr defaultRowHeight="12.75" outlineLevelRow="2" x14ac:dyDescent="0.2"/>
  <cols>
    <col min="1" max="1" width="3.42578125" customWidth="1"/>
    <col min="2" max="2" width="12.5703125" style="95" customWidth="1"/>
    <col min="3" max="3" width="38.28515625" style="9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1" max="11" width="0" hidden="1" customWidth="1"/>
    <col min="13" max="23" width="0" hidden="1" customWidth="1"/>
  </cols>
  <sheetData>
    <row r="1" spans="1:42" ht="15.75" customHeight="1" x14ac:dyDescent="0.25">
      <c r="A1" s="187" t="s">
        <v>4</v>
      </c>
      <c r="B1" s="187"/>
      <c r="C1" s="187"/>
      <c r="D1" s="187"/>
      <c r="E1" s="187"/>
      <c r="F1" s="187"/>
      <c r="G1" s="187"/>
      <c r="O1" t="s">
        <v>58</v>
      </c>
    </row>
    <row r="2" spans="1:42" ht="24.95" customHeight="1" x14ac:dyDescent="0.2">
      <c r="A2" s="98" t="s">
        <v>5</v>
      </c>
      <c r="B2" s="49" t="s">
        <v>34</v>
      </c>
      <c r="C2" s="188" t="s">
        <v>35</v>
      </c>
      <c r="D2" s="189"/>
      <c r="E2" s="189"/>
      <c r="F2" s="189"/>
      <c r="G2" s="190"/>
      <c r="O2" t="s">
        <v>59</v>
      </c>
    </row>
    <row r="3" spans="1:42" ht="24.95" customHeight="1" x14ac:dyDescent="0.2">
      <c r="A3" s="98" t="s">
        <v>6</v>
      </c>
      <c r="B3" s="49" t="s">
        <v>42</v>
      </c>
      <c r="C3" s="188" t="s">
        <v>43</v>
      </c>
      <c r="D3" s="189"/>
      <c r="E3" s="189"/>
      <c r="F3" s="189"/>
      <c r="G3" s="190"/>
      <c r="K3" s="95" t="s">
        <v>59</v>
      </c>
      <c r="O3" t="s">
        <v>60</v>
      </c>
    </row>
    <row r="4" spans="1:42" ht="24.95" customHeight="1" x14ac:dyDescent="0.2">
      <c r="A4" s="99" t="s">
        <v>7</v>
      </c>
      <c r="B4" s="100" t="s">
        <v>47</v>
      </c>
      <c r="C4" s="191" t="s">
        <v>48</v>
      </c>
      <c r="D4" s="192"/>
      <c r="E4" s="192"/>
      <c r="F4" s="192"/>
      <c r="G4" s="193"/>
      <c r="O4" t="s">
        <v>61</v>
      </c>
    </row>
    <row r="5" spans="1:42" x14ac:dyDescent="0.2">
      <c r="D5" s="10"/>
    </row>
    <row r="6" spans="1:42" x14ac:dyDescent="0.2">
      <c r="A6" s="102" t="s">
        <v>62</v>
      </c>
      <c r="B6" s="104" t="s">
        <v>63</v>
      </c>
      <c r="C6" s="104" t="s">
        <v>64</v>
      </c>
      <c r="D6" s="103" t="s">
        <v>65</v>
      </c>
      <c r="E6" s="102" t="s">
        <v>66</v>
      </c>
      <c r="F6" s="101" t="s">
        <v>67</v>
      </c>
      <c r="G6" s="102" t="s">
        <v>25</v>
      </c>
    </row>
    <row r="7" spans="1:42" hidden="1" x14ac:dyDescent="0.2">
      <c r="A7" s="3"/>
      <c r="B7" s="4"/>
      <c r="C7" s="4"/>
      <c r="D7" s="6"/>
      <c r="E7" s="106"/>
      <c r="F7" s="107"/>
      <c r="G7" s="107"/>
    </row>
    <row r="8" spans="1:42" x14ac:dyDescent="0.2">
      <c r="A8" s="110" t="s">
        <v>69</v>
      </c>
      <c r="B8" s="111" t="s">
        <v>52</v>
      </c>
      <c r="C8" s="129" t="s">
        <v>53</v>
      </c>
      <c r="D8" s="112"/>
      <c r="E8" s="113"/>
      <c r="F8" s="114"/>
      <c r="G8" s="115">
        <f>G9+G13+G17+G18+G19+G20+G21+G22+G23+G24+G25+G26+G27+G28+G29+G30+G31+G32+G33+G34+G35</f>
        <v>0</v>
      </c>
      <c r="O8" t="s">
        <v>70</v>
      </c>
    </row>
    <row r="9" spans="1:42" ht="22.5" x14ac:dyDescent="0.2">
      <c r="A9" s="116">
        <v>1</v>
      </c>
      <c r="B9" s="117"/>
      <c r="C9" s="130" t="s">
        <v>127</v>
      </c>
      <c r="D9" s="118" t="s">
        <v>72</v>
      </c>
      <c r="E9" s="119">
        <v>1</v>
      </c>
      <c r="F9" s="120">
        <v>0</v>
      </c>
      <c r="G9" s="121">
        <f>E9*F9</f>
        <v>0</v>
      </c>
      <c r="H9" s="105"/>
      <c r="I9" s="105"/>
      <c r="J9" s="105"/>
      <c r="K9" s="105"/>
      <c r="L9" s="105"/>
      <c r="M9" s="105"/>
      <c r="N9" s="105"/>
      <c r="O9" s="105" t="s">
        <v>73</v>
      </c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</row>
    <row r="10" spans="1:42" outlineLevel="1" x14ac:dyDescent="0.2">
      <c r="A10" s="108"/>
      <c r="B10" s="109"/>
      <c r="C10" s="185" t="s">
        <v>103</v>
      </c>
      <c r="D10" s="186"/>
      <c r="E10" s="186"/>
      <c r="F10" s="186"/>
      <c r="G10" s="186"/>
      <c r="H10" s="105"/>
      <c r="I10" s="105"/>
      <c r="J10" s="105"/>
      <c r="K10" s="105"/>
      <c r="L10" s="105"/>
      <c r="M10" s="105"/>
      <c r="N10" s="105"/>
      <c r="O10" s="105" t="s">
        <v>75</v>
      </c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5"/>
    </row>
    <row r="11" spans="1:42" outlineLevel="2" x14ac:dyDescent="0.2">
      <c r="A11" s="108"/>
      <c r="B11" s="109"/>
      <c r="C11" s="183" t="s">
        <v>128</v>
      </c>
      <c r="D11" s="184"/>
      <c r="E11" s="184"/>
      <c r="F11" s="184"/>
      <c r="G11" s="184"/>
      <c r="H11" s="105"/>
      <c r="I11" s="105"/>
      <c r="J11" s="105"/>
      <c r="K11" s="105"/>
      <c r="L11" s="105"/>
      <c r="M11" s="105"/>
      <c r="N11" s="105"/>
      <c r="O11" s="105" t="s">
        <v>75</v>
      </c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5"/>
      <c r="AL11" s="105"/>
      <c r="AM11" s="105"/>
      <c r="AN11" s="105"/>
      <c r="AO11" s="105"/>
      <c r="AP11" s="105"/>
    </row>
    <row r="12" spans="1:42" outlineLevel="2" x14ac:dyDescent="0.2">
      <c r="A12" s="108"/>
      <c r="B12" s="109"/>
      <c r="C12" s="183" t="s">
        <v>129</v>
      </c>
      <c r="D12" s="184"/>
      <c r="E12" s="184"/>
      <c r="F12" s="184"/>
      <c r="G12" s="184"/>
      <c r="H12" s="105"/>
      <c r="I12" s="105"/>
      <c r="J12" s="105"/>
      <c r="K12" s="105"/>
      <c r="L12" s="105"/>
      <c r="M12" s="105"/>
      <c r="N12" s="105"/>
      <c r="O12" s="105" t="s">
        <v>75</v>
      </c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  <c r="AF12" s="105"/>
      <c r="AG12" s="105"/>
      <c r="AH12" s="105"/>
      <c r="AI12" s="105"/>
      <c r="AJ12" s="105"/>
      <c r="AK12" s="105"/>
      <c r="AL12" s="105"/>
      <c r="AM12" s="105"/>
      <c r="AN12" s="105"/>
      <c r="AO12" s="105"/>
      <c r="AP12" s="105"/>
    </row>
    <row r="13" spans="1:42" ht="22.5" x14ac:dyDescent="0.2">
      <c r="A13" s="116">
        <v>2</v>
      </c>
      <c r="B13" s="117"/>
      <c r="C13" s="130" t="s">
        <v>130</v>
      </c>
      <c r="D13" s="118" t="s">
        <v>72</v>
      </c>
      <c r="E13" s="119">
        <v>1</v>
      </c>
      <c r="F13" s="120">
        <v>0</v>
      </c>
      <c r="G13" s="121">
        <f>E13*F13</f>
        <v>0</v>
      </c>
      <c r="H13" s="105"/>
      <c r="I13" s="105"/>
      <c r="J13" s="105"/>
      <c r="K13" s="105"/>
      <c r="L13" s="105"/>
      <c r="M13" s="105"/>
      <c r="N13" s="105"/>
      <c r="O13" s="105" t="s">
        <v>73</v>
      </c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</row>
    <row r="14" spans="1:42" outlineLevel="1" x14ac:dyDescent="0.2">
      <c r="A14" s="108"/>
      <c r="B14" s="109"/>
      <c r="C14" s="185" t="s">
        <v>103</v>
      </c>
      <c r="D14" s="186"/>
      <c r="E14" s="186"/>
      <c r="F14" s="186"/>
      <c r="G14" s="186"/>
      <c r="H14" s="105"/>
      <c r="I14" s="105"/>
      <c r="J14" s="105"/>
      <c r="K14" s="105"/>
      <c r="L14" s="105"/>
      <c r="M14" s="105"/>
      <c r="N14" s="105"/>
      <c r="O14" s="105" t="s">
        <v>75</v>
      </c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5"/>
      <c r="AK14" s="105"/>
      <c r="AL14" s="105"/>
      <c r="AM14" s="105"/>
      <c r="AN14" s="105"/>
      <c r="AO14" s="105"/>
      <c r="AP14" s="105"/>
    </row>
    <row r="15" spans="1:42" outlineLevel="2" x14ac:dyDescent="0.2">
      <c r="A15" s="108"/>
      <c r="B15" s="109"/>
      <c r="C15" s="183" t="s">
        <v>128</v>
      </c>
      <c r="D15" s="184"/>
      <c r="E15" s="184"/>
      <c r="F15" s="184"/>
      <c r="G15" s="184"/>
      <c r="H15" s="105"/>
      <c r="I15" s="105"/>
      <c r="J15" s="105"/>
      <c r="K15" s="105"/>
      <c r="L15" s="105"/>
      <c r="M15" s="105"/>
      <c r="N15" s="105"/>
      <c r="O15" s="105" t="s">
        <v>75</v>
      </c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  <c r="AF15" s="105"/>
      <c r="AG15" s="105"/>
      <c r="AH15" s="105"/>
      <c r="AI15" s="105"/>
      <c r="AJ15" s="105"/>
      <c r="AK15" s="105"/>
      <c r="AL15" s="105"/>
      <c r="AM15" s="105"/>
      <c r="AN15" s="105"/>
      <c r="AO15" s="105"/>
      <c r="AP15" s="105"/>
    </row>
    <row r="16" spans="1:42" outlineLevel="2" x14ac:dyDescent="0.2">
      <c r="A16" s="108"/>
      <c r="B16" s="109"/>
      <c r="C16" s="183" t="s">
        <v>129</v>
      </c>
      <c r="D16" s="184"/>
      <c r="E16" s="184"/>
      <c r="F16" s="184"/>
      <c r="G16" s="184"/>
      <c r="H16" s="105"/>
      <c r="I16" s="105"/>
      <c r="J16" s="105"/>
      <c r="K16" s="105"/>
      <c r="L16" s="105"/>
      <c r="M16" s="105"/>
      <c r="N16" s="105"/>
      <c r="O16" s="105" t="s">
        <v>75</v>
      </c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</row>
    <row r="17" spans="1:42" x14ac:dyDescent="0.2">
      <c r="A17" s="123">
        <v>3</v>
      </c>
      <c r="B17" s="124"/>
      <c r="C17" s="131" t="s">
        <v>112</v>
      </c>
      <c r="D17" s="125" t="s">
        <v>72</v>
      </c>
      <c r="E17" s="126">
        <v>9</v>
      </c>
      <c r="F17" s="127">
        <v>0</v>
      </c>
      <c r="G17" s="128">
        <f t="shared" ref="G17:G35" si="0">E17*F17</f>
        <v>0</v>
      </c>
      <c r="H17" s="105"/>
      <c r="I17" s="105"/>
      <c r="J17" s="105"/>
      <c r="K17" s="105"/>
      <c r="L17" s="105"/>
      <c r="M17" s="105"/>
      <c r="N17" s="105"/>
      <c r="O17" s="105" t="s">
        <v>73</v>
      </c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  <c r="AF17" s="105"/>
      <c r="AG17" s="105"/>
      <c r="AH17" s="105"/>
      <c r="AI17" s="105"/>
      <c r="AJ17" s="105"/>
      <c r="AK17" s="105"/>
      <c r="AL17" s="105"/>
      <c r="AM17" s="105"/>
      <c r="AN17" s="105"/>
      <c r="AO17" s="105"/>
      <c r="AP17" s="105"/>
    </row>
    <row r="18" spans="1:42" x14ac:dyDescent="0.2">
      <c r="A18" s="116">
        <v>4</v>
      </c>
      <c r="B18" s="117"/>
      <c r="C18" s="130" t="s">
        <v>113</v>
      </c>
      <c r="D18" s="118" t="s">
        <v>72</v>
      </c>
      <c r="E18" s="119">
        <v>9</v>
      </c>
      <c r="F18" s="120">
        <v>0</v>
      </c>
      <c r="G18" s="121">
        <f t="shared" si="0"/>
        <v>0</v>
      </c>
      <c r="H18" s="105"/>
      <c r="I18" s="105"/>
      <c r="J18" s="105"/>
      <c r="K18" s="105"/>
      <c r="L18" s="105"/>
      <c r="M18" s="105"/>
      <c r="N18" s="105"/>
      <c r="O18" s="105" t="s">
        <v>73</v>
      </c>
      <c r="P18" s="105"/>
      <c r="Q18" s="105"/>
      <c r="R18" s="105"/>
      <c r="S18" s="105"/>
      <c r="T18" s="105"/>
      <c r="U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  <c r="AF18" s="105"/>
      <c r="AG18" s="105"/>
      <c r="AH18" s="105"/>
      <c r="AI18" s="105"/>
      <c r="AJ18" s="105"/>
      <c r="AK18" s="105"/>
      <c r="AL18" s="105"/>
      <c r="AM18" s="105"/>
      <c r="AN18" s="105"/>
      <c r="AO18" s="105"/>
      <c r="AP18" s="105"/>
    </row>
    <row r="19" spans="1:42" x14ac:dyDescent="0.2">
      <c r="A19" s="123">
        <v>5</v>
      </c>
      <c r="B19" s="124"/>
      <c r="C19" s="131" t="s">
        <v>114</v>
      </c>
      <c r="D19" s="125" t="s">
        <v>72</v>
      </c>
      <c r="E19" s="126">
        <v>18</v>
      </c>
      <c r="F19" s="127">
        <v>0</v>
      </c>
      <c r="G19" s="128">
        <f t="shared" si="0"/>
        <v>0</v>
      </c>
      <c r="H19" s="105"/>
      <c r="I19" s="105"/>
      <c r="J19" s="105"/>
      <c r="K19" s="105"/>
      <c r="L19" s="105"/>
      <c r="M19" s="105"/>
      <c r="N19" s="105"/>
      <c r="O19" s="105" t="s">
        <v>73</v>
      </c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105"/>
      <c r="AA19" s="105"/>
      <c r="AB19" s="105"/>
      <c r="AC19" s="105"/>
      <c r="AD19" s="105"/>
      <c r="AE19" s="105"/>
      <c r="AF19" s="105"/>
      <c r="AG19" s="105"/>
      <c r="AH19" s="105"/>
      <c r="AI19" s="105"/>
      <c r="AJ19" s="105"/>
      <c r="AK19" s="105"/>
      <c r="AL19" s="105"/>
      <c r="AM19" s="105"/>
      <c r="AN19" s="105"/>
      <c r="AO19" s="105"/>
      <c r="AP19" s="105"/>
    </row>
    <row r="20" spans="1:42" x14ac:dyDescent="0.2">
      <c r="A20" s="123">
        <v>6</v>
      </c>
      <c r="B20" s="124"/>
      <c r="C20" s="131" t="s">
        <v>115</v>
      </c>
      <c r="D20" s="125" t="s">
        <v>90</v>
      </c>
      <c r="E20" s="126">
        <v>1</v>
      </c>
      <c r="F20" s="127">
        <v>0</v>
      </c>
      <c r="G20" s="128">
        <f t="shared" si="0"/>
        <v>0</v>
      </c>
      <c r="H20" s="105"/>
      <c r="I20" s="105"/>
      <c r="J20" s="105"/>
      <c r="K20" s="105"/>
      <c r="L20" s="105"/>
      <c r="M20" s="105"/>
      <c r="N20" s="105"/>
      <c r="O20" s="105" t="s">
        <v>73</v>
      </c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105"/>
      <c r="AA20" s="105"/>
      <c r="AB20" s="105"/>
      <c r="AC20" s="105"/>
      <c r="AD20" s="105"/>
      <c r="AE20" s="105"/>
      <c r="AF20" s="105"/>
      <c r="AG20" s="105"/>
      <c r="AH20" s="105"/>
      <c r="AI20" s="105"/>
      <c r="AJ20" s="105"/>
      <c r="AK20" s="105"/>
      <c r="AL20" s="105"/>
      <c r="AM20" s="105"/>
      <c r="AN20" s="105"/>
      <c r="AO20" s="105"/>
      <c r="AP20" s="105"/>
    </row>
    <row r="21" spans="1:42" x14ac:dyDescent="0.2">
      <c r="A21" s="123">
        <v>7</v>
      </c>
      <c r="B21" s="124"/>
      <c r="C21" s="131" t="s">
        <v>116</v>
      </c>
      <c r="D21" s="125" t="s">
        <v>72</v>
      </c>
      <c r="E21" s="126">
        <v>1</v>
      </c>
      <c r="F21" s="127">
        <v>0</v>
      </c>
      <c r="G21" s="128">
        <f t="shared" si="0"/>
        <v>0</v>
      </c>
      <c r="H21" s="105"/>
      <c r="I21" s="105"/>
      <c r="J21" s="105"/>
      <c r="K21" s="105"/>
      <c r="L21" s="105"/>
      <c r="M21" s="105"/>
      <c r="N21" s="105"/>
      <c r="O21" s="105" t="s">
        <v>73</v>
      </c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  <c r="AF21" s="105"/>
      <c r="AG21" s="105"/>
      <c r="AH21" s="105"/>
      <c r="AI21" s="105"/>
      <c r="AJ21" s="105"/>
      <c r="AK21" s="105"/>
      <c r="AL21" s="105"/>
      <c r="AM21" s="105"/>
      <c r="AN21" s="105"/>
      <c r="AO21" s="105"/>
      <c r="AP21" s="105"/>
    </row>
    <row r="22" spans="1:42" x14ac:dyDescent="0.2">
      <c r="A22" s="123">
        <v>8</v>
      </c>
      <c r="B22" s="124"/>
      <c r="C22" s="131" t="s">
        <v>117</v>
      </c>
      <c r="D22" s="125" t="s">
        <v>90</v>
      </c>
      <c r="E22" s="126">
        <v>1</v>
      </c>
      <c r="F22" s="127">
        <v>0</v>
      </c>
      <c r="G22" s="128">
        <f t="shared" si="0"/>
        <v>0</v>
      </c>
      <c r="H22" s="105"/>
      <c r="I22" s="105"/>
      <c r="J22" s="105"/>
      <c r="K22" s="105"/>
      <c r="L22" s="105"/>
      <c r="M22" s="105"/>
      <c r="N22" s="105"/>
      <c r="O22" s="105" t="s">
        <v>73</v>
      </c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5"/>
      <c r="AB22" s="105"/>
      <c r="AC22" s="105"/>
      <c r="AD22" s="105"/>
      <c r="AE22" s="105"/>
      <c r="AF22" s="105"/>
      <c r="AG22" s="105"/>
      <c r="AH22" s="105"/>
      <c r="AI22" s="105"/>
      <c r="AJ22" s="105"/>
      <c r="AK22" s="105"/>
      <c r="AL22" s="105"/>
      <c r="AM22" s="105"/>
      <c r="AN22" s="105"/>
      <c r="AO22" s="105"/>
      <c r="AP22" s="105"/>
    </row>
    <row r="23" spans="1:42" ht="22.5" x14ac:dyDescent="0.2">
      <c r="A23" s="123">
        <v>9</v>
      </c>
      <c r="B23" s="124"/>
      <c r="C23" s="131" t="s">
        <v>131</v>
      </c>
      <c r="D23" s="125" t="s">
        <v>72</v>
      </c>
      <c r="E23" s="126">
        <v>1</v>
      </c>
      <c r="F23" s="127">
        <v>0</v>
      </c>
      <c r="G23" s="128">
        <f t="shared" si="0"/>
        <v>0</v>
      </c>
      <c r="H23" s="105"/>
      <c r="I23" s="105"/>
      <c r="J23" s="105"/>
      <c r="K23" s="105"/>
      <c r="L23" s="105"/>
      <c r="M23" s="105"/>
      <c r="N23" s="105"/>
      <c r="O23" s="105" t="s">
        <v>73</v>
      </c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5"/>
      <c r="AD23" s="105"/>
      <c r="AE23" s="105"/>
      <c r="AF23" s="105"/>
      <c r="AG23" s="105"/>
      <c r="AH23" s="105"/>
      <c r="AI23" s="105"/>
      <c r="AJ23" s="105"/>
      <c r="AK23" s="105"/>
      <c r="AL23" s="105"/>
      <c r="AM23" s="105"/>
      <c r="AN23" s="105"/>
      <c r="AO23" s="105"/>
      <c r="AP23" s="105"/>
    </row>
    <row r="24" spans="1:42" ht="22.5" x14ac:dyDescent="0.2">
      <c r="A24" s="123">
        <v>10</v>
      </c>
      <c r="B24" s="124"/>
      <c r="C24" s="131" t="s">
        <v>132</v>
      </c>
      <c r="D24" s="125" t="s">
        <v>120</v>
      </c>
      <c r="E24" s="126">
        <v>1</v>
      </c>
      <c r="F24" s="127">
        <v>0</v>
      </c>
      <c r="G24" s="128">
        <f t="shared" si="0"/>
        <v>0</v>
      </c>
      <c r="H24" s="105"/>
      <c r="I24" s="105"/>
      <c r="J24" s="105"/>
      <c r="K24" s="105"/>
      <c r="L24" s="105"/>
      <c r="M24" s="105"/>
      <c r="N24" s="105"/>
      <c r="O24" s="105" t="s">
        <v>73</v>
      </c>
      <c r="P24" s="105"/>
      <c r="Q24" s="105"/>
      <c r="R24" s="105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05"/>
      <c r="AF24" s="105"/>
      <c r="AG24" s="105"/>
      <c r="AH24" s="105"/>
      <c r="AI24" s="105"/>
      <c r="AJ24" s="105"/>
      <c r="AK24" s="105"/>
      <c r="AL24" s="105"/>
      <c r="AM24" s="105"/>
      <c r="AN24" s="105"/>
      <c r="AO24" s="105"/>
      <c r="AP24" s="105"/>
    </row>
    <row r="25" spans="1:42" x14ac:dyDescent="0.2">
      <c r="A25" s="123">
        <v>11</v>
      </c>
      <c r="B25" s="124"/>
      <c r="C25" s="131" t="s">
        <v>121</v>
      </c>
      <c r="D25" s="125" t="s">
        <v>72</v>
      </c>
      <c r="E25" s="126">
        <v>1</v>
      </c>
      <c r="F25" s="127">
        <v>0</v>
      </c>
      <c r="G25" s="128">
        <f t="shared" si="0"/>
        <v>0</v>
      </c>
      <c r="H25" s="105"/>
      <c r="I25" s="105"/>
      <c r="J25" s="105"/>
      <c r="K25" s="105"/>
      <c r="L25" s="105"/>
      <c r="M25" s="105"/>
      <c r="N25" s="105"/>
      <c r="O25" s="105" t="s">
        <v>73</v>
      </c>
      <c r="P25" s="105"/>
      <c r="Q25" s="105"/>
      <c r="R25" s="105"/>
      <c r="S25" s="105"/>
      <c r="T25" s="105"/>
      <c r="U25" s="105"/>
      <c r="V25" s="105"/>
      <c r="W25" s="105"/>
      <c r="X25" s="105"/>
      <c r="Y25" s="105"/>
      <c r="Z25" s="105"/>
      <c r="AA25" s="105"/>
      <c r="AB25" s="105"/>
      <c r="AC25" s="105"/>
      <c r="AD25" s="105"/>
      <c r="AE25" s="105"/>
      <c r="AF25" s="105"/>
      <c r="AG25" s="105"/>
      <c r="AH25" s="105"/>
      <c r="AI25" s="105"/>
      <c r="AJ25" s="105"/>
      <c r="AK25" s="105"/>
      <c r="AL25" s="105"/>
      <c r="AM25" s="105"/>
      <c r="AN25" s="105"/>
      <c r="AO25" s="105"/>
      <c r="AP25" s="105"/>
    </row>
    <row r="26" spans="1:42" x14ac:dyDescent="0.2">
      <c r="A26" s="123">
        <v>12</v>
      </c>
      <c r="B26" s="124"/>
      <c r="C26" s="131" t="s">
        <v>122</v>
      </c>
      <c r="D26" s="125" t="s">
        <v>88</v>
      </c>
      <c r="E26" s="126">
        <v>1</v>
      </c>
      <c r="F26" s="127">
        <v>0</v>
      </c>
      <c r="G26" s="128">
        <f t="shared" si="0"/>
        <v>0</v>
      </c>
      <c r="H26" s="105"/>
      <c r="I26" s="105"/>
      <c r="J26" s="105"/>
      <c r="K26" s="105"/>
      <c r="L26" s="105"/>
      <c r="M26" s="105"/>
      <c r="N26" s="105"/>
      <c r="O26" s="105" t="s">
        <v>73</v>
      </c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</row>
    <row r="27" spans="1:42" x14ac:dyDescent="0.2">
      <c r="A27" s="123">
        <v>13</v>
      </c>
      <c r="B27" s="124"/>
      <c r="C27" s="131" t="s">
        <v>123</v>
      </c>
      <c r="D27" s="125" t="s">
        <v>88</v>
      </c>
      <c r="E27" s="126">
        <v>5</v>
      </c>
      <c r="F27" s="127">
        <v>0</v>
      </c>
      <c r="G27" s="128">
        <f t="shared" si="0"/>
        <v>0</v>
      </c>
      <c r="H27" s="105"/>
      <c r="I27" s="105"/>
      <c r="J27" s="105"/>
      <c r="K27" s="105"/>
      <c r="L27" s="105"/>
      <c r="M27" s="105"/>
      <c r="N27" s="105"/>
      <c r="O27" s="105" t="s">
        <v>73</v>
      </c>
      <c r="P27" s="105"/>
      <c r="Q27" s="105"/>
      <c r="R27" s="105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  <c r="AF27" s="105"/>
      <c r="AG27" s="105"/>
      <c r="AH27" s="105"/>
      <c r="AI27" s="105"/>
      <c r="AJ27" s="105"/>
      <c r="AK27" s="105"/>
      <c r="AL27" s="105"/>
      <c r="AM27" s="105"/>
      <c r="AN27" s="105"/>
      <c r="AO27" s="105"/>
      <c r="AP27" s="105"/>
    </row>
    <row r="28" spans="1:42" x14ac:dyDescent="0.2">
      <c r="A28" s="123">
        <v>14</v>
      </c>
      <c r="B28" s="124"/>
      <c r="C28" s="131" t="s">
        <v>124</v>
      </c>
      <c r="D28" s="125" t="s">
        <v>90</v>
      </c>
      <c r="E28" s="126">
        <v>10</v>
      </c>
      <c r="F28" s="127">
        <v>0</v>
      </c>
      <c r="G28" s="128">
        <f t="shared" si="0"/>
        <v>0</v>
      </c>
      <c r="H28" s="105"/>
      <c r="I28" s="105"/>
      <c r="J28" s="105"/>
      <c r="K28" s="105"/>
      <c r="L28" s="105"/>
      <c r="M28" s="105"/>
      <c r="N28" s="105"/>
      <c r="O28" s="105" t="s">
        <v>73</v>
      </c>
      <c r="P28" s="105"/>
      <c r="Q28" s="105"/>
      <c r="R28" s="10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  <c r="AF28" s="105"/>
      <c r="AG28" s="105"/>
      <c r="AH28" s="105"/>
      <c r="AI28" s="105"/>
      <c r="AJ28" s="105"/>
      <c r="AK28" s="105"/>
      <c r="AL28" s="105"/>
      <c r="AM28" s="105"/>
      <c r="AN28" s="105"/>
      <c r="AO28" s="105"/>
      <c r="AP28" s="105"/>
    </row>
    <row r="29" spans="1:42" x14ac:dyDescent="0.2">
      <c r="A29" s="123">
        <v>15</v>
      </c>
      <c r="B29" s="124"/>
      <c r="C29" s="131" t="s">
        <v>91</v>
      </c>
      <c r="D29" s="125" t="s">
        <v>92</v>
      </c>
      <c r="E29" s="126">
        <v>0.1</v>
      </c>
      <c r="F29" s="127">
        <v>0</v>
      </c>
      <c r="G29" s="128">
        <f t="shared" si="0"/>
        <v>0</v>
      </c>
      <c r="H29" s="105"/>
      <c r="I29" s="105"/>
      <c r="J29" s="105"/>
      <c r="K29" s="105"/>
      <c r="L29" s="105"/>
      <c r="M29" s="105"/>
      <c r="N29" s="105"/>
      <c r="O29" s="105" t="s">
        <v>73</v>
      </c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  <c r="AF29" s="105"/>
      <c r="AG29" s="105"/>
      <c r="AH29" s="105"/>
      <c r="AI29" s="105"/>
      <c r="AJ29" s="105"/>
      <c r="AK29" s="105"/>
      <c r="AL29" s="105"/>
      <c r="AM29" s="105"/>
      <c r="AN29" s="105"/>
      <c r="AO29" s="105"/>
      <c r="AP29" s="105"/>
    </row>
    <row r="30" spans="1:42" x14ac:dyDescent="0.2">
      <c r="A30" s="123">
        <v>16</v>
      </c>
      <c r="B30" s="124"/>
      <c r="C30" s="131" t="s">
        <v>125</v>
      </c>
      <c r="D30" s="125" t="s">
        <v>90</v>
      </c>
      <c r="E30" s="126">
        <v>5</v>
      </c>
      <c r="F30" s="127">
        <v>0</v>
      </c>
      <c r="G30" s="128">
        <f t="shared" si="0"/>
        <v>0</v>
      </c>
      <c r="H30" s="105"/>
      <c r="I30" s="105"/>
      <c r="J30" s="105"/>
      <c r="K30" s="105"/>
      <c r="L30" s="105"/>
      <c r="M30" s="105"/>
      <c r="N30" s="105"/>
      <c r="O30" s="105" t="s">
        <v>73</v>
      </c>
      <c r="P30" s="105"/>
      <c r="Q30" s="105"/>
      <c r="R30" s="105"/>
      <c r="S30" s="105"/>
      <c r="T30" s="105"/>
      <c r="U30" s="105"/>
      <c r="V30" s="105"/>
      <c r="W30" s="105"/>
      <c r="X30" s="105"/>
      <c r="Y30" s="105"/>
      <c r="Z30" s="105"/>
      <c r="AA30" s="105"/>
      <c r="AB30" s="105"/>
      <c r="AC30" s="105"/>
      <c r="AD30" s="105"/>
      <c r="AE30" s="105"/>
      <c r="AF30" s="105"/>
      <c r="AG30" s="105"/>
      <c r="AH30" s="105"/>
      <c r="AI30" s="105"/>
      <c r="AJ30" s="105"/>
      <c r="AK30" s="105"/>
      <c r="AL30" s="105"/>
      <c r="AM30" s="105"/>
      <c r="AN30" s="105"/>
      <c r="AO30" s="105"/>
      <c r="AP30" s="105"/>
    </row>
    <row r="31" spans="1:42" x14ac:dyDescent="0.2">
      <c r="A31" s="123">
        <v>17</v>
      </c>
      <c r="B31" s="124"/>
      <c r="C31" s="131" t="s">
        <v>95</v>
      </c>
      <c r="D31" s="125" t="s">
        <v>96</v>
      </c>
      <c r="E31" s="126">
        <v>1</v>
      </c>
      <c r="F31" s="127">
        <v>0</v>
      </c>
      <c r="G31" s="128">
        <f t="shared" si="0"/>
        <v>0</v>
      </c>
      <c r="H31" s="105"/>
      <c r="I31" s="105"/>
      <c r="J31" s="105"/>
      <c r="K31" s="105"/>
      <c r="L31" s="105"/>
      <c r="M31" s="105"/>
      <c r="N31" s="105"/>
      <c r="O31" s="105" t="s">
        <v>73</v>
      </c>
      <c r="P31" s="105"/>
      <c r="Q31" s="105"/>
      <c r="R31" s="105"/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  <c r="AF31" s="105"/>
      <c r="AG31" s="105"/>
      <c r="AH31" s="105"/>
      <c r="AI31" s="105"/>
      <c r="AJ31" s="105"/>
      <c r="AK31" s="105"/>
      <c r="AL31" s="105"/>
      <c r="AM31" s="105"/>
      <c r="AN31" s="105"/>
      <c r="AO31" s="105"/>
      <c r="AP31" s="105"/>
    </row>
    <row r="32" spans="1:42" x14ac:dyDescent="0.2">
      <c r="A32" s="123">
        <v>18</v>
      </c>
      <c r="B32" s="124"/>
      <c r="C32" s="131" t="s">
        <v>97</v>
      </c>
      <c r="D32" s="125" t="s">
        <v>96</v>
      </c>
      <c r="E32" s="126">
        <v>1</v>
      </c>
      <c r="F32" s="127">
        <v>0</v>
      </c>
      <c r="G32" s="128">
        <f t="shared" si="0"/>
        <v>0</v>
      </c>
      <c r="H32" s="105"/>
      <c r="I32" s="105"/>
      <c r="J32" s="105"/>
      <c r="K32" s="105"/>
      <c r="L32" s="105"/>
      <c r="M32" s="105"/>
      <c r="N32" s="105"/>
      <c r="O32" s="105" t="s">
        <v>73</v>
      </c>
      <c r="P32" s="105"/>
      <c r="Q32" s="105"/>
      <c r="R32" s="105"/>
      <c r="S32" s="105"/>
      <c r="T32" s="105"/>
      <c r="U32" s="105"/>
      <c r="V32" s="105"/>
      <c r="W32" s="105"/>
      <c r="X32" s="105"/>
      <c r="Y32" s="105"/>
      <c r="Z32" s="105"/>
      <c r="AA32" s="105"/>
      <c r="AB32" s="105"/>
      <c r="AC32" s="105"/>
      <c r="AD32" s="105"/>
      <c r="AE32" s="105"/>
      <c r="AF32" s="105"/>
      <c r="AG32" s="105"/>
      <c r="AH32" s="105"/>
      <c r="AI32" s="105"/>
      <c r="AJ32" s="105"/>
      <c r="AK32" s="105"/>
      <c r="AL32" s="105"/>
      <c r="AM32" s="105"/>
      <c r="AN32" s="105"/>
      <c r="AO32" s="105"/>
      <c r="AP32" s="105"/>
    </row>
    <row r="33" spans="1:42" x14ac:dyDescent="0.2">
      <c r="A33" s="123">
        <v>19</v>
      </c>
      <c r="B33" s="124"/>
      <c r="C33" s="131" t="s">
        <v>98</v>
      </c>
      <c r="D33" s="125" t="s">
        <v>96</v>
      </c>
      <c r="E33" s="126">
        <v>1</v>
      </c>
      <c r="F33" s="127">
        <v>0</v>
      </c>
      <c r="G33" s="128">
        <f t="shared" si="0"/>
        <v>0</v>
      </c>
      <c r="H33" s="105"/>
      <c r="I33" s="105"/>
      <c r="J33" s="105"/>
      <c r="K33" s="105"/>
      <c r="L33" s="105"/>
      <c r="M33" s="105"/>
      <c r="N33" s="105"/>
      <c r="O33" s="105" t="s">
        <v>73</v>
      </c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05"/>
      <c r="AA33" s="105"/>
      <c r="AB33" s="105"/>
      <c r="AC33" s="105"/>
      <c r="AD33" s="105"/>
      <c r="AE33" s="105"/>
      <c r="AF33" s="105"/>
      <c r="AG33" s="105"/>
      <c r="AH33" s="105"/>
      <c r="AI33" s="105"/>
      <c r="AJ33" s="105"/>
      <c r="AK33" s="105"/>
      <c r="AL33" s="105"/>
      <c r="AM33" s="105"/>
      <c r="AN33" s="105"/>
      <c r="AO33" s="105"/>
      <c r="AP33" s="105"/>
    </row>
    <row r="34" spans="1:42" x14ac:dyDescent="0.2">
      <c r="A34" s="123">
        <v>20</v>
      </c>
      <c r="B34" s="124"/>
      <c r="C34" s="131" t="s">
        <v>126</v>
      </c>
      <c r="D34" s="125" t="s">
        <v>96</v>
      </c>
      <c r="E34" s="126">
        <v>1</v>
      </c>
      <c r="F34" s="127">
        <v>0</v>
      </c>
      <c r="G34" s="128">
        <f t="shared" si="0"/>
        <v>0</v>
      </c>
      <c r="H34" s="105"/>
      <c r="I34" s="105"/>
      <c r="J34" s="105"/>
      <c r="K34" s="105"/>
      <c r="L34" s="105"/>
      <c r="M34" s="105"/>
      <c r="N34" s="105"/>
      <c r="O34" s="105" t="s">
        <v>73</v>
      </c>
      <c r="P34" s="105"/>
      <c r="Q34" s="105"/>
      <c r="R34" s="105"/>
      <c r="S34" s="105"/>
      <c r="T34" s="105"/>
      <c r="U34" s="105"/>
      <c r="V34" s="105"/>
      <c r="W34" s="105"/>
      <c r="X34" s="105"/>
      <c r="Y34" s="105"/>
      <c r="Z34" s="105"/>
      <c r="AA34" s="105"/>
      <c r="AB34" s="105"/>
      <c r="AC34" s="105"/>
      <c r="AD34" s="105"/>
      <c r="AE34" s="105"/>
      <c r="AF34" s="105"/>
      <c r="AG34" s="105"/>
      <c r="AH34" s="105"/>
      <c r="AI34" s="105"/>
      <c r="AJ34" s="105"/>
      <c r="AK34" s="105"/>
      <c r="AL34" s="105"/>
      <c r="AM34" s="105"/>
      <c r="AN34" s="105"/>
      <c r="AO34" s="105"/>
      <c r="AP34" s="105"/>
    </row>
    <row r="35" spans="1:42" x14ac:dyDescent="0.2">
      <c r="A35" s="116">
        <v>21</v>
      </c>
      <c r="B35" s="117"/>
      <c r="C35" s="130" t="s">
        <v>99</v>
      </c>
      <c r="D35" s="118" t="s">
        <v>96</v>
      </c>
      <c r="E35" s="119">
        <v>1</v>
      </c>
      <c r="F35" s="120">
        <v>0</v>
      </c>
      <c r="G35" s="121">
        <f t="shared" si="0"/>
        <v>0</v>
      </c>
      <c r="H35" s="105"/>
      <c r="I35" s="105"/>
      <c r="J35" s="105"/>
      <c r="K35" s="105"/>
      <c r="L35" s="105"/>
      <c r="M35" s="105"/>
      <c r="N35" s="105"/>
      <c r="O35" s="105" t="s">
        <v>100</v>
      </c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</row>
    <row r="36" spans="1:42" x14ac:dyDescent="0.2">
      <c r="A36" s="3"/>
      <c r="B36" s="4"/>
      <c r="C36" s="132"/>
      <c r="D36" s="6"/>
      <c r="E36" s="3"/>
      <c r="F36" s="3"/>
      <c r="G36" s="3"/>
      <c r="M36">
        <v>15</v>
      </c>
      <c r="N36">
        <v>21</v>
      </c>
      <c r="O36" t="s">
        <v>68</v>
      </c>
    </row>
    <row r="37" spans="1:42" x14ac:dyDescent="0.2">
      <c r="C37" s="133"/>
      <c r="D37" s="10"/>
      <c r="O37" t="s">
        <v>101</v>
      </c>
    </row>
    <row r="38" spans="1:42" x14ac:dyDescent="0.2">
      <c r="D38" s="10"/>
    </row>
    <row r="39" spans="1:42" x14ac:dyDescent="0.2">
      <c r="D39" s="10"/>
    </row>
    <row r="40" spans="1:42" x14ac:dyDescent="0.2">
      <c r="D40" s="10"/>
    </row>
    <row r="41" spans="1:42" x14ac:dyDescent="0.2">
      <c r="D41" s="10"/>
    </row>
    <row r="42" spans="1:42" x14ac:dyDescent="0.2">
      <c r="D42" s="10"/>
    </row>
    <row r="43" spans="1:42" x14ac:dyDescent="0.2">
      <c r="D43" s="10"/>
    </row>
    <row r="44" spans="1:42" x14ac:dyDescent="0.2">
      <c r="D44" s="10"/>
    </row>
    <row r="45" spans="1:42" x14ac:dyDescent="0.2">
      <c r="D45" s="10"/>
    </row>
    <row r="46" spans="1:42" x14ac:dyDescent="0.2">
      <c r="D46" s="10"/>
    </row>
    <row r="47" spans="1:42" x14ac:dyDescent="0.2">
      <c r="D47" s="10"/>
    </row>
    <row r="48" spans="1:42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</sheetData>
  <mergeCells count="10">
    <mergeCell ref="C12:G12"/>
    <mergeCell ref="C14:G14"/>
    <mergeCell ref="C15:G15"/>
    <mergeCell ref="C16:G16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Header>&amp;L&amp;"Arial"&amp;10&amp;KFF8F1F Internal&amp;1#_x000D_</oddHeader>
    <oddFooter>&amp;RStránka &amp;P z &amp;N&amp;LZpracováno programem BUILDpower S,  © RTS, a.s.</oddFooter>
  </headerFooter>
</worksheet>
</file>

<file path=docMetadata/LabelInfo.xml><?xml version="1.0" encoding="utf-8"?>
<clbl:labelList xmlns:clbl="http://schemas.microsoft.com/office/2020/mipLabelMetadata">
  <clbl:label id="{16b2258f-3676-449a-9218-817a22e44788}" enabled="1" method="Standard" siteId="{e8d897a8-f400-4625-858a-6f3ae627542b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47</vt:i4>
      </vt:variant>
    </vt:vector>
  </HeadingPairs>
  <TitlesOfParts>
    <vt:vector size="53" baseType="lpstr">
      <vt:lpstr>Pokyny pro vyplnění</vt:lpstr>
      <vt:lpstr>Stavba</vt:lpstr>
      <vt:lpstr>VzorPolozky</vt:lpstr>
      <vt:lpstr>01 01 Pol</vt:lpstr>
      <vt:lpstr>01 02 Pol</vt:lpstr>
      <vt:lpstr>01 03 Pol</vt:lpstr>
      <vt:lpstr>CenaCelkem</vt:lpstr>
      <vt:lpstr>CenaCelkemBezDPH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'01 02 Pol'!Názvy_tisku</vt:lpstr>
      <vt:lpstr>'01 03 Pol'!Názvy_tisku</vt:lpstr>
      <vt:lpstr>oadresa</vt:lpstr>
      <vt:lpstr>Stavba!Objednatel</vt:lpstr>
      <vt:lpstr>'01 01 Pol'!Oblast_tisku</vt:lpstr>
      <vt:lpstr>'01 02 Pol'!Oblast_tisku</vt:lpstr>
      <vt:lpstr>'01 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ZakladDPHZakl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Janová Gabriela</cp:lastModifiedBy>
  <cp:lastPrinted>2019-03-19T12:27:02Z</cp:lastPrinted>
  <dcterms:created xsi:type="dcterms:W3CDTF">2009-04-08T07:15:50Z</dcterms:created>
  <dcterms:modified xsi:type="dcterms:W3CDTF">2025-06-24T12:09:44Z</dcterms:modified>
</cp:coreProperties>
</file>